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M:\temp\Дополнительное соглашение №4 от 27.06.2024 к Тарифному соглашению\"/>
    </mc:Choice>
  </mc:AlternateContent>
  <xr:revisionPtr revIDLastSave="0" documentId="13_ncr:1_{EDB6708D-2582-4EC7-AC16-60CEBBB249AF}" xr6:coauthVersionLast="47" xr6:coauthVersionMax="47" xr10:uidLastSave="{00000000-0000-0000-0000-000000000000}"/>
  <bookViews>
    <workbookView xWindow="3120" yWindow="1125" windowWidth="20940" windowHeight="14475" tabRatio="788" activeTab="4" xr2:uid="{00000000-000D-0000-FFFF-FFFF00000000}"/>
  </bookViews>
  <sheets>
    <sheet name="Приложение №2" sheetId="6" r:id="rId1"/>
    <sheet name="Приложение №2а" sheetId="7" r:id="rId2"/>
    <sheet name="Приложение №2б" sheetId="8" r:id="rId3"/>
    <sheet name="Приложение №2в" sheetId="9" r:id="rId4"/>
    <sheet name="Приложение №2г" sheetId="5" r:id="rId5"/>
  </sheets>
  <definedNames>
    <definedName name="CURRENCY">#REF!</definedName>
    <definedName name="irr">#REF!</definedName>
    <definedName name="ncf">#REF!</definedName>
    <definedName name="npv">#REF!</definedName>
    <definedName name="_xlnm.Print_Area" localSheetId="0">'Приложение №2'!$A$1:$D$51</definedName>
    <definedName name="_xlnm.Print_Area" localSheetId="1">'Приложение №2а'!$A$1:$D$28</definedName>
    <definedName name="_xlnm.Print_Area" localSheetId="2">'Приложение №2б'!$A$1:$D$28</definedName>
    <definedName name="_xlnm.Print_Area" localSheetId="3">'Приложение №2в'!$A$1:$D$35</definedName>
    <definedName name="_xlnm.Print_Area" localSheetId="4">'Приложение №2г'!$A$1:$G$47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9" l="1"/>
  <c r="G14" i="5"/>
  <c r="G45" i="5" l="1"/>
  <c r="G21" i="5"/>
</calcChain>
</file>

<file path=xl/sharedStrings.xml><?xml version="1.0" encoding="utf-8"?>
<sst xmlns="http://schemas.openxmlformats.org/spreadsheetml/2006/main" count="324" uniqueCount="179">
  <si>
    <t>Медицинское мероприятие</t>
  </si>
  <si>
    <t>Код</t>
  </si>
  <si>
    <t>КОДЫ и ТАРИФЫ</t>
  </si>
  <si>
    <t>Тариф, руб.</t>
  </si>
  <si>
    <t>Приложение №2-г</t>
  </si>
  <si>
    <t>исследований и иных медицинских вмешательств, проводимых в рамках диспансеризации взрослого населения репродуктивного возраста по оценке репродуктивного здоровья</t>
  </si>
  <si>
    <t>Микроскопическое исследование влагалищных мазков</t>
  </si>
  <si>
    <t>1 этап диспансеризации</t>
  </si>
  <si>
    <t>2 этап диспансеризации</t>
  </si>
  <si>
    <t>Прием (осмотр, консультация) врача -акушера-гинеколога повторный</t>
  </si>
  <si>
    <t>2.1</t>
  </si>
  <si>
    <t>2.2</t>
  </si>
  <si>
    <t>Лабораторное исследование мазков в целях выявления возбудителей инфекционных заболеваний органов малого таза методом ПЦР (женщины в возрасте 30-49 лет), которое включает:</t>
  </si>
  <si>
    <t xml:space="preserve"> Диспансеризации взрослого населения репродуктивного возраста по оценке репродуктивного здоровья женщин</t>
  </si>
  <si>
    <t xml:space="preserve"> Диспансеризации взрослого населения репродуктивного возраста по оценке репродуктивного здоровья мужчин</t>
  </si>
  <si>
    <t>Спермограмма</t>
  </si>
  <si>
    <t>Ультразвуковое исследование предстательной железы и органов мошонки</t>
  </si>
  <si>
    <t>Лабораторное исследование мазков в целях выявления возбудителей инфекционных заболеваний органов малого таза методом ПЦР, которое включает: 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 методом ПЦР (женщины в возрасте 18-29 лет)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</si>
  <si>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1 раз в 5 лет (женщины в возрасте 30,35,40,45 лет)</t>
  </si>
  <si>
    <t>Молекулярно-биологическое исследование отделяемого слизистых оболочек женских половых органов на гонококк (Neisseria gonorrhoeae)</t>
  </si>
  <si>
    <t>Молекулярно-биологическое исследование отделяемого слизистых оболочек женских половых органов на микоплазму гениталиум (Mycoplasma genitalium)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</si>
  <si>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</si>
  <si>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 методом ПЦР (женщины в возрасте 30-49 лет)</t>
  </si>
  <si>
    <t>Молекулярно-биологическое исследование отделяемого слизистых оболочек женских половых органов на хламидии трахоматис (Chlamydia trachomatis)</t>
  </si>
  <si>
    <t>B01.001.001</t>
  </si>
  <si>
    <t>A12.20.001</t>
  </si>
  <si>
    <t>A26.20.022</t>
  </si>
  <si>
    <t>A.26.20.026</t>
  </si>
  <si>
    <t>A26.20.020</t>
  </si>
  <si>
    <t>A26.20.027</t>
  </si>
  <si>
    <t>B01.001.002</t>
  </si>
  <si>
    <t>A26.20.009.002</t>
  </si>
  <si>
    <t>Ультразвуковое исследование матки и придатков трансвагинальное в 1-й фазе менструального цикла (при наличии), при невозможности проведения трансвагинального исследования по медицинским показаниям (пороки развития влагалища, virgo),  а также при наличии медицинских показаний для расширения исследования- ультразвуковое исследование матки и придатков трансабдоминальное. Дополнительно оценивается количество антральных фолликулов (КАФ) в обоих яичниках</t>
  </si>
  <si>
    <t>A04.20.002</t>
  </si>
  <si>
    <t>B01.053.001   (B01.057.001)</t>
  </si>
  <si>
    <t>B03.053.002</t>
  </si>
  <si>
    <t xml:space="preserve">A04.20.001.001        (A04.20.001)     </t>
  </si>
  <si>
    <t>A12.28.011      (A12.28.015)    (A12.21.005)      (A12.21.001)</t>
  </si>
  <si>
    <t>Прием (осмотр, консультация) врача-уролога (при его отсутствии врача-хирурга, прошедшего подготовку по вопросам репродуктивного здоровья у мужчин), первичный</t>
  </si>
  <si>
    <t>A26.28.015 (A26.21.024) (A26.21.038)</t>
  </si>
  <si>
    <t>Молекулярно-биологическое исследование мочи (спермы, секрета простаты) на гонококк (Neisseria gonorrhoeae)</t>
  </si>
  <si>
    <t>Прием (осмотр, консультация) врача - акушера-гинеколога первичный</t>
  </si>
  <si>
    <t>Молекулярно-биологическое исследование секрета простаты (спермы, отделяемого из уретры, мочи) на трихомонас вагиналис (Trichomonas vaginalis)</t>
  </si>
  <si>
    <t>A26.21.012 (A26.21.025) (A26.21.030) (A26.28.016)</t>
  </si>
  <si>
    <t>Молекулярно-биологическое исследование секрета простаты (спермы, отделяемого из уретры, мочи) на хламидии трахоматис (Chlamydia trachomatis)</t>
  </si>
  <si>
    <t>A26.21.037  (A26.21.020) (A26.21.007)  (A26.28.014)</t>
  </si>
  <si>
    <t>Молекулярно-биологическое исследование секрета простаты (спермы, отделяемого из уретры, мочи) на микоплазму гениталиум (Mycoplasma genitalium)</t>
  </si>
  <si>
    <t>A26.21.041 (A26.21.021)    (A26.21.031)   (A26.28.017)</t>
  </si>
  <si>
    <t>Молекулярно-биологическое исследование секрета предстательной железы (спермы, отделяемого из уретры, мочи) на уреаплазма уреалитикум (Ureaplasma urealyticum)</t>
  </si>
  <si>
    <t>A26.21.043 (A26.21.023)    (A26.21.027) (A26.28.019)</t>
  </si>
  <si>
    <t>к Тарифному соглашению на 2024 г.</t>
  </si>
  <si>
    <t>Ультразвуковое исследование молочных желез в 1-й фазе менструального цикла (при наличии). Дополнительно оценивается состояние регионарных лимфоузлов</t>
  </si>
  <si>
    <t>A04.21.001, A04.28.003</t>
  </si>
  <si>
    <t>Прием (осмотр, консультация) врача-уролога (при его отсутствии врача-хирурга, прошедшего подготовку по вопросам репродуктивного здоровья у мужчин), повторный</t>
  </si>
  <si>
    <t>B01.053.002 (B01.057.002)</t>
  </si>
  <si>
    <t>Микроскопическое исследование отделяемого мочеполовых органов мочи (уретрального отделяемого, секрета предстательной железы, семенной жидкости)</t>
  </si>
  <si>
    <t>Выявление возбудителей инфекционных заболеваний органов малого таза методом ПЦР , которое включает: Neisseria gonorrhoeae, Trichomonas vaginalis, Chlamydia trachomatis, Mycoplasma genitalium, Ureaplasma urealyticum</t>
  </si>
  <si>
    <t>Диагностика возбудителей инфекционных заболеваний органов малого таза в моче или уретральном отделяемом или секрете предстательной железы или семенной жидкости</t>
  </si>
  <si>
    <t>2.2.1</t>
  </si>
  <si>
    <t>2.2.2</t>
  </si>
  <si>
    <t>2.2.3</t>
  </si>
  <si>
    <t>2.2.4</t>
  </si>
  <si>
    <t>2.2.5</t>
  </si>
  <si>
    <t xml:space="preserve">Цитологическое исследование микропрепарата с шейки матки и цервикального канала  1 раз в 3 года у женщин 21-29 лет и 1 раз в 5 лет у женщин 30-49 лет </t>
  </si>
  <si>
    <t xml:space="preserve">A08.20.017,            A08.20.017.001      </t>
  </si>
  <si>
    <t>A08.20.017.002</t>
  </si>
  <si>
    <t>3.1</t>
  </si>
  <si>
    <t>3.2</t>
  </si>
  <si>
    <t>4.1</t>
  </si>
  <si>
    <t>4.2</t>
  </si>
  <si>
    <t>4.3</t>
  </si>
  <si>
    <t>4.4</t>
  </si>
  <si>
    <t>2.1.1</t>
  </si>
  <si>
    <t>2.1.2</t>
  </si>
  <si>
    <t>2.1.3</t>
  </si>
  <si>
    <t>2.1.4</t>
  </si>
  <si>
    <t>Код региональный</t>
  </si>
  <si>
    <t>Код федеральный</t>
  </si>
  <si>
    <t>Цитологические исследования ( при проведении исследования в зависимости от метода используется пункт 3.1 или 3.2)</t>
  </si>
  <si>
    <r>
      <t>Жидкостное цитологическое исследование микропрепарата шейки матки (за исключением случаев невозможности проведения исследования по медицинским показаниям в связи с экстрипацией матки, virgo) с окрашиванием по Папаниколау (</t>
    </r>
    <r>
      <rPr>
        <b/>
        <i/>
        <u/>
        <sz val="14"/>
        <color theme="1"/>
        <rFont val="Times New Roman"/>
        <family val="1"/>
        <charset val="204"/>
      </rPr>
      <t>другие способы не допускаются</t>
    </r>
    <r>
      <rPr>
        <sz val="14"/>
        <color theme="1"/>
        <rFont val="Times New Roman"/>
        <family val="1"/>
        <charset val="204"/>
      </rPr>
      <t xml:space="preserve">) 1 раз в 3 года у женщин 21-29 лет и 1 раз в 5 лет у женщин 30-49 лет </t>
    </r>
  </si>
  <si>
    <t>56065</t>
  </si>
  <si>
    <t>56067</t>
  </si>
  <si>
    <t>56070</t>
  </si>
  <si>
    <t>56082</t>
  </si>
  <si>
    <t>56102</t>
  </si>
  <si>
    <t>56104</t>
  </si>
  <si>
    <t>56105</t>
  </si>
  <si>
    <t>56114</t>
  </si>
  <si>
    <t>56118</t>
  </si>
  <si>
    <t>56119</t>
  </si>
  <si>
    <t>56120</t>
  </si>
  <si>
    <t>56137</t>
  </si>
  <si>
    <t>56144</t>
  </si>
  <si>
    <t>56148</t>
  </si>
  <si>
    <t>56149</t>
  </si>
  <si>
    <t>56154</t>
  </si>
  <si>
    <t>56160</t>
  </si>
  <si>
    <t>56163</t>
  </si>
  <si>
    <t>56182</t>
  </si>
  <si>
    <t>56201</t>
  </si>
  <si>
    <t>56204</t>
  </si>
  <si>
    <t>56205</t>
  </si>
  <si>
    <t>56206</t>
  </si>
  <si>
    <t>56208</t>
  </si>
  <si>
    <t>Приложение №2 к Тарифному соглашению на 2024г.</t>
  </si>
  <si>
    <t>Коды и тарифы диспансеризации взрослого населения 
в соответствии с приказом Министерства здравоохранения РФ 27.04.2021 № 404н «Об утверждении порядка проведения профилактического медицинского осмотра и диспансеризации определенных групп взрослого населения»</t>
  </si>
  <si>
    <t>пол</t>
  </si>
  <si>
    <t>код</t>
  </si>
  <si>
    <t>возраст</t>
  </si>
  <si>
    <t>тариф, руб.</t>
  </si>
  <si>
    <t>м</t>
  </si>
  <si>
    <t>18,21,24,27,30,33,36,39</t>
  </si>
  <si>
    <t>40,42,44,46,48,52,54,56,58,62</t>
  </si>
  <si>
    <t>41,43,47,49,51,53,57,59,61,63</t>
  </si>
  <si>
    <t>50,60,64</t>
  </si>
  <si>
    <t>65,67,69,71,73,75</t>
  </si>
  <si>
    <t>66,68,70,72,74</t>
  </si>
  <si>
    <t>76,78,80,82,84,86,88,90,92,94,96,98</t>
  </si>
  <si>
    <t>77,79,81,83,85,87,89,91,93,95,97,99</t>
  </si>
  <si>
    <t>ж</t>
  </si>
  <si>
    <t>40,44,46,50,52,56,58,62,64</t>
  </si>
  <si>
    <t>41,43,47,49,53,55,59,61</t>
  </si>
  <si>
    <t>42,48,54,60</t>
  </si>
  <si>
    <t>51,57,63</t>
  </si>
  <si>
    <t>65,67,71,75</t>
  </si>
  <si>
    <t>КОДЫ и ТАРИФЫ
к порядку проведения второго этапа диспансеризации определенных
групп взрослого населения, утвержденному в соответствии с приказом  Министерства здравоохранения РФ 27.04.2021 № 404н «Об утверждении порядка проведения профилактического медицинского осмотра и диспансеризации определенных групп взрослого населения»</t>
  </si>
  <si>
    <t>№ п/п</t>
  </si>
  <si>
    <t>медицинское мероприятие</t>
  </si>
  <si>
    <t>Осмотр (консультация) врачом-неврологом (при наличии впервые выявленных указаний или подозрений   на ранее перенесенное ОНМК для граждан, не находящихся под диспансерным наблюдением по данному поводу, а так же в случаях 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</si>
  <si>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Дуплексное сканирование брахиоцефальных артерий (для мужчин в возрасте 45 до 72 лет и женщин в возрасте от 54 до 72 лет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врачом -неврологом при впервые выявленном указании или подозрении на ранее перенесенное острое нарушение мозгового кровообращения для граждан в возрасте 65-80 лет, не находящихся по этому поводу под диспансерным наблюдением)</t>
  </si>
  <si>
    <t>Осмотр (консультация) врачом-хирургом или врачом-урологом, (для мужчин  в возрасте 45,50,55,60,64 лет  при повышении уровня простатспецифического антигена в крови более 4 нг/ мл)</t>
  </si>
  <si>
    <t>Осмотр (консультация) врачом-хирургом или врачом-колопроктологом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кишки,при отягощенной наследственности по семейному аденоматозу и  (или) злокачественным новообразованиям толстого кишечника и прямой кишки,  при выявлении других медицискихских показаний по результатам анкетирования, а так же по назначению врача-терапевта, врача-уролога, врача-акушера-гинеколога в случаях выявления симптомов онкологических заболеваний колоректальной области)</t>
  </si>
  <si>
    <t>Колоноскопия(для граждан в случае подозрения на онкологическое заболевание толстой кишки по назначению врача-хирурга или врача колопроктолога)</t>
  </si>
  <si>
    <t>Эзофагогастродуоденоскопия (для граждан в случае подозрения на злокачественные новообразования,пищевода ,желудка и двенадцатиперстной кишки по назначению врача-терапевта)</t>
  </si>
  <si>
    <t>Рентгенография легких,компьютерную томографию легких (для граждан в случае  подозрения на злокачественные новообразования легкого по назначению врача-терапевта)</t>
  </si>
  <si>
    <t>Спирометрия (для граждан с подозрением на хроническое бронхо-легочное заболевание по результатам анкетирования, курящих и по направлению врача-терапевта)</t>
  </si>
  <si>
    <t xml:space="preserve">Осмотр (консультация) врачом акушером-гинекологом (для женщин в возрасте  18 лет и старше  с выявленными патологическими изменениями по результатам скрининга на выявление злокачественных новообразований  шейки матки, в возрасте от 40 до 75 лет  с выявленными патологическими изменениями по результатам мероприятий скрининга,направленного на ранее выявление злокачественных новообразований молочных желез)  </t>
  </si>
  <si>
    <t>Осмотр (консультацию) 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врача-терапевта);</t>
  </si>
  <si>
    <t>Осмотр (консультация) врача-офтальмолога (для граждан в возрасте 60 лет и старше, имеющих повышенное внутриглазное давление, и для граждан в возрасте 75 лет и старше, имеющих снижение остроты зрения, не поддающееся очковой коррекции, выявленное по результатам анкетирования)</t>
  </si>
  <si>
    <t>Осмотр (консультацию) врачом-дерматовенерологом, включая проведение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узлов);</t>
  </si>
  <si>
    <t>Проведение исследования уровня гликированного гемоглобина в крови (для граждан с подозрением на сахарный диабет по назначению врача-терапевта по результатам осмотров и исследований первого этапа диспансеризации);</t>
  </si>
  <si>
    <t>Индивидуальное  или  групповое (школыдля пациентов)углубленное профилактического консультирования  в отделении (кабинете) медицинской профилактики (центре здоровья)для граждан:</t>
  </si>
  <si>
    <t>а)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</t>
  </si>
  <si>
    <t>б) с выявленным по результатам опроса(анкетирования) риска пагубного потребления алкоголя и (или) потребления наркотических средств и психотропных веществ без назначения врача;</t>
  </si>
  <si>
    <t xml:space="preserve">в) для всех граждан в возрасте 65 лет и старше в целях коррекции выявленных факторов риска и (или) профилактики старческой астении. </t>
  </si>
  <si>
    <t xml:space="preserve">г)при выявлении высокого относительного , высокого и очень высокого абсолютного сердечно-сосудистого риска,и (или ) ожирения, и (или)гиперхолестеринемии с уровнем общего холестерина 8 ммоль/л и более,а также установленным по результатам анкетирования курению более 20сигарет в день,риске пагубного потребления алкоголя и (или)риске немедицинского потребления наркотических средств и психотропных веществ;     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</si>
  <si>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взрослому населению при онкологических заболеваниях, утвержденным приказом Минздрава России от 19 февраля 2021 г. N 116н , а также для получения специализированной, в том числе высокотехнологичной, медицинской помощи, на санаторно-курортное лечение.</t>
  </si>
  <si>
    <t>Приложение №2а к Тарифному соглашению на 2024г.</t>
  </si>
  <si>
    <t>Коды и тарифы диспансеризации взрослого населения с использованием мобильных бригад 
в соответствии с приказом Министерства здравоохранения РФ от 27.04.2021 № 404н «Об утверждении порядка проведения профилактического медицинского осмотра и диспансериза-ции определенных групп взрослого населения»</t>
  </si>
  <si>
    <t>Приложение №2б к Тарифному соглашению на 2024г.</t>
  </si>
  <si>
    <t>Коды и тарифы диспансеризации взрослого населения, в том числе в вечерние часы и в суббо-ту, в соответствии с приказом Министерства здравоохранения РФ от 27.04.2021 № 404н «Об утверждении порядка проведения профилактического медицинского осмотра и диспансериза-ции определенных групп взрослого населения»</t>
  </si>
  <si>
    <t>Приложение №2-в</t>
  </si>
  <si>
    <t>к Тарифному соглашению на 2024г.</t>
  </si>
  <si>
    <t>к порядку проведения Первого этапа углубленной диспансеризации граждан, перенесших новую коронавирусную инфекцию COVID-19</t>
  </si>
  <si>
    <t>в рамках I этапа углубленной диспансеризации за комплексное посещение оплачиваются следующие исследования:</t>
  </si>
  <si>
    <t>Комплексное посещение</t>
  </si>
  <si>
    <t xml:space="preserve">Измерение насыщения крови кислородом (сатурация) в покое; </t>
  </si>
  <si>
    <t>Проведение спирометрии или спирографии;</t>
  </si>
  <si>
    <t>Общий (клинический) анализ крови развернутый;</t>
  </si>
  <si>
    <r>
      <t xml:space="preserve">-Биохимический анализ крови, </t>
    </r>
    <r>
      <rPr>
        <i/>
        <sz val="14"/>
        <color rgb="FF000000"/>
        <rFont val="Times New Roman"/>
        <family val="1"/>
        <charset val="204"/>
      </rPr>
      <t>включая исследования:</t>
    </r>
  </si>
  <si>
    <t>уровня холестерина,</t>
  </si>
  <si>
    <t xml:space="preserve">уровня липопротеинов низкой плотности, </t>
  </si>
  <si>
    <t>С-реактивного белка,</t>
  </si>
  <si>
    <t xml:space="preserve">определение активности аланинаминотрансферазы в крови, </t>
  </si>
  <si>
    <t xml:space="preserve">определение активности аспартатаминотрансферазы в крови, </t>
  </si>
  <si>
    <t xml:space="preserve">определение активности лактатдегидрогеназы в крови, </t>
  </si>
  <si>
    <t>исследование уровня креатинина в крови</t>
  </si>
  <si>
    <r>
      <t xml:space="preserve">в рамках проведения I этапа углубленной диспансеризации за единицу объема оплачиваются следующие исследования </t>
    </r>
    <r>
      <rPr>
        <b/>
        <i/>
        <sz val="14"/>
        <color theme="1"/>
        <rFont val="Times New Roman"/>
        <family val="1"/>
        <charset val="204"/>
      </rPr>
      <t>(не включенные в комплексное посещение)</t>
    </r>
    <r>
      <rPr>
        <b/>
        <sz val="14"/>
        <color theme="1"/>
        <rFont val="Times New Roman"/>
        <family val="1"/>
        <charset val="204"/>
      </rPr>
      <t>:</t>
    </r>
  </si>
  <si>
    <t>Тест с 6-минутной ходьбой (при исходной сатурации кислорода крови 95% и больше в сочетании с наличием у гражданина жалоб на одышку, отеки, которые появились впервые или повысилась их интенсивность)</t>
  </si>
  <si>
    <r>
      <t>Определение концентрации Д-димера в крови у граждан, перенесших среднюю степень тяжести и выше новой коронавирусной инфекции</t>
    </r>
    <r>
      <rPr>
        <sz val="14"/>
        <color theme="1"/>
        <rFont val="Times New Roman"/>
        <family val="1"/>
        <charset val="204"/>
      </rPr>
      <t xml:space="preserve"> (</t>
    </r>
    <r>
      <rPr>
        <sz val="14"/>
        <color rgb="FF000000"/>
        <rFont val="Times New Roman"/>
        <family val="1"/>
        <charset val="204"/>
      </rPr>
      <t>COVID-19)</t>
    </r>
  </si>
  <si>
    <t>к порядку проведения Второго этапа углубленной диспансеризации граждан, перенесших новую коронавирусную инфекцию COVID-19</t>
  </si>
  <si>
    <t>исследования в рамках проведения II этапа углубленной диспансеризации оплачиваются за единицу объема:</t>
  </si>
  <si>
    <t>Проведение эхокардиографии (в случае показателя сатурации в покое 94% и ниже, а так же по результатам проведения теста с 6-минутной ходьбой)</t>
  </si>
  <si>
    <t>Проведение компьютерной томографии легких (в случае показателя сатурации в покое 94% и ниже, а также по результатам проведения теста с 6-минутной ходьбой)</t>
  </si>
  <si>
    <t>Дуплексное сканирование вен нижних конечностей (при наличии показаний по результатам определения концентрации Д-димера в крови)</t>
  </si>
  <si>
    <t>Приложение № 1 к Дополнительному соглашению №4 от 27.06.2024г.</t>
  </si>
  <si>
    <t>58202</t>
  </si>
  <si>
    <t>58302</t>
  </si>
  <si>
    <t>58402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</si>
</sst>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164" fontId="2" fillId="0" borderId="0" applyFont="0" applyFill="0" applyBorder="0" applyProtection="0"/>
    <xf numFmtId="165" fontId="11" fillId="0" borderId="0" applyFont="0" applyFill="0" applyBorder="0" applyProtection="0"/>
    <xf numFmtId="0" fontId="1" fillId="0" borderId="0"/>
  </cellStyleXfs>
  <cellXfs count="104">
    <xf numFmtId="0" fontId="0" fillId="0" borderId="0" xfId="0"/>
    <xf numFmtId="2" fontId="12" fillId="0" borderId="1" xfId="1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textRotation="90"/>
    </xf>
    <xf numFmtId="0" fontId="8" fillId="0" borderId="1" xfId="0" applyFont="1" applyBorder="1" applyAlignment="1">
      <alignment horizontal="center" vertical="center" textRotation="90" wrapText="1"/>
    </xf>
    <xf numFmtId="4" fontId="1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7" applyNumberFormat="1" applyFont="1" applyAlignment="1">
      <alignment horizontal="center" vertical="center"/>
    </xf>
    <xf numFmtId="49" fontId="8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2" fontId="16" fillId="0" borderId="5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0" xfId="0" applyNumberFormat="1"/>
    <xf numFmtId="164" fontId="0" fillId="0" borderId="0" xfId="1" applyFont="1"/>
    <xf numFmtId="0" fontId="17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2" fontId="0" fillId="0" borderId="0" xfId="0" applyNumberFormat="1"/>
    <xf numFmtId="164" fontId="0" fillId="0" borderId="0" xfId="1" applyFont="1" applyAlignment="1">
      <alignment horizontal="center"/>
    </xf>
    <xf numFmtId="0" fontId="20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0" fontId="18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4" fontId="19" fillId="0" borderId="1" xfId="1" applyNumberFormat="1" applyFont="1" applyBorder="1" applyAlignment="1">
      <alignment horizontal="center"/>
    </xf>
    <xf numFmtId="0" fontId="23" fillId="0" borderId="0" xfId="0" applyFont="1" applyAlignment="1">
      <alignment horizontal="center" vertical="center"/>
    </xf>
    <xf numFmtId="2" fontId="19" fillId="0" borderId="1" xfId="1" applyNumberFormat="1" applyFont="1" applyBorder="1" applyAlignment="1">
      <alignment horizontal="center"/>
    </xf>
    <xf numFmtId="2" fontId="16" fillId="0" borderId="1" xfId="1" applyNumberFormat="1" applyFont="1" applyBorder="1" applyAlignment="1">
      <alignment horizontal="center" wrapText="1"/>
    </xf>
    <xf numFmtId="166" fontId="15" fillId="0" borderId="0" xfId="0" applyNumberFormat="1" applyFont="1"/>
    <xf numFmtId="4" fontId="19" fillId="0" borderId="1" xfId="0" applyNumberFormat="1" applyFont="1" applyBorder="1" applyAlignment="1">
      <alignment horizontal="center" vertical="center"/>
    </xf>
    <xf numFmtId="4" fontId="17" fillId="0" borderId="0" xfId="0" applyNumberFormat="1" applyFont="1"/>
    <xf numFmtId="4" fontId="0" fillId="0" borderId="0" xfId="0" applyNumberFormat="1"/>
    <xf numFmtId="0" fontId="7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24" fillId="0" borderId="0" xfId="0" applyFont="1"/>
    <xf numFmtId="0" fontId="16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textRotation="90"/>
    </xf>
    <xf numFmtId="0" fontId="8" fillId="0" borderId="4" xfId="0" applyFont="1" applyBorder="1" applyAlignment="1">
      <alignment horizontal="center" vertical="center" textRotation="90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Обычный 4" xfId="4" xr:uid="{00000000-0005-0000-0000-000003000000}"/>
    <cellStyle name="Обычный 5" xfId="7" xr:uid="{00000000-0005-0000-0000-000004000000}"/>
    <cellStyle name="Финансовый" xfId="1" builtinId="3"/>
    <cellStyle name="Финансовый 2" xfId="5" xr:uid="{00000000-0005-0000-0000-000006000000}"/>
    <cellStyle name="Финансовый 2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984C9-EAC2-4839-89EF-08D629497BA5}">
  <sheetPr>
    <pageSetUpPr fitToPage="1"/>
  </sheetPr>
  <dimension ref="A1:G51"/>
  <sheetViews>
    <sheetView view="pageBreakPreview" zoomScaleNormal="100" zoomScaleSheetLayoutView="100" workbookViewId="0">
      <selection activeCell="C21" sqref="C21"/>
    </sheetView>
  </sheetViews>
  <sheetFormatPr defaultRowHeight="15" x14ac:dyDescent="0.25"/>
  <cols>
    <col min="1" max="1" width="7.5703125" customWidth="1"/>
    <col min="3" max="3" width="53" customWidth="1"/>
    <col min="4" max="4" width="22.7109375" customWidth="1"/>
    <col min="5" max="5" width="25.85546875" customWidth="1"/>
    <col min="6" max="6" width="10.140625" bestFit="1" customWidth="1"/>
  </cols>
  <sheetData>
    <row r="1" spans="1:6" ht="23.25" customHeight="1" x14ac:dyDescent="0.25">
      <c r="D1" s="23" t="s">
        <v>104</v>
      </c>
    </row>
    <row r="2" spans="1:6" ht="11.45" customHeight="1" x14ac:dyDescent="0.25">
      <c r="D2" s="23"/>
    </row>
    <row r="3" spans="1:6" ht="67.900000000000006" customHeight="1" x14ac:dyDescent="0.25">
      <c r="A3" s="73" t="s">
        <v>105</v>
      </c>
      <c r="B3" s="73"/>
      <c r="C3" s="73"/>
      <c r="D3" s="73"/>
    </row>
    <row r="4" spans="1:6" ht="15.75" x14ac:dyDescent="0.25">
      <c r="A4" s="24"/>
      <c r="B4" s="24"/>
      <c r="C4" s="24"/>
      <c r="D4" s="25"/>
    </row>
    <row r="5" spans="1:6" ht="15.75" x14ac:dyDescent="0.25">
      <c r="A5" s="26" t="s">
        <v>106</v>
      </c>
      <c r="B5" s="26" t="s">
        <v>107</v>
      </c>
      <c r="C5" s="26" t="s">
        <v>108</v>
      </c>
      <c r="D5" s="27" t="s">
        <v>109</v>
      </c>
    </row>
    <row r="6" spans="1:6" ht="15.75" x14ac:dyDescent="0.25">
      <c r="A6" s="28" t="s">
        <v>110</v>
      </c>
      <c r="B6" s="28">
        <v>50801</v>
      </c>
      <c r="C6" s="28" t="s">
        <v>111</v>
      </c>
      <c r="D6" s="29">
        <v>2027.35</v>
      </c>
      <c r="E6" s="30"/>
      <c r="F6" s="31"/>
    </row>
    <row r="7" spans="1:6" ht="15.75" x14ac:dyDescent="0.25">
      <c r="A7" s="28" t="s">
        <v>110</v>
      </c>
      <c r="B7" s="28">
        <v>50811</v>
      </c>
      <c r="C7" s="28" t="s">
        <v>112</v>
      </c>
      <c r="D7" s="29">
        <v>2565.2199999999998</v>
      </c>
      <c r="E7" s="30"/>
      <c r="F7" s="31"/>
    </row>
    <row r="8" spans="1:6" ht="15.75" x14ac:dyDescent="0.25">
      <c r="A8" s="28" t="s">
        <v>110</v>
      </c>
      <c r="B8" s="28">
        <v>50821</v>
      </c>
      <c r="C8" s="28" t="s">
        <v>113</v>
      </c>
      <c r="D8" s="29">
        <v>2369.4499999999998</v>
      </c>
      <c r="E8" s="30"/>
      <c r="F8" s="31"/>
    </row>
    <row r="9" spans="1:6" ht="15.75" x14ac:dyDescent="0.25">
      <c r="A9" s="28" t="s">
        <v>110</v>
      </c>
      <c r="B9" s="28">
        <v>50831</v>
      </c>
      <c r="C9" s="28">
        <v>45</v>
      </c>
      <c r="D9" s="29">
        <v>4146.51</v>
      </c>
      <c r="E9" s="30"/>
      <c r="F9" s="31"/>
    </row>
    <row r="10" spans="1:6" ht="15.75" x14ac:dyDescent="0.25">
      <c r="A10" s="28" t="s">
        <v>110</v>
      </c>
      <c r="B10" s="28">
        <v>50841</v>
      </c>
      <c r="C10" s="28">
        <v>55</v>
      </c>
      <c r="D10" s="29">
        <v>2599.92</v>
      </c>
      <c r="E10" s="30"/>
      <c r="F10" s="31"/>
    </row>
    <row r="11" spans="1:6" ht="15.75" x14ac:dyDescent="0.25">
      <c r="A11" s="28" t="s">
        <v>110</v>
      </c>
      <c r="B11" s="28">
        <v>50851</v>
      </c>
      <c r="C11" s="28" t="s">
        <v>114</v>
      </c>
      <c r="D11" s="29">
        <v>2807.48</v>
      </c>
      <c r="E11" s="30"/>
      <c r="F11" s="31"/>
    </row>
    <row r="12" spans="1:6" ht="15.75" x14ac:dyDescent="0.25">
      <c r="A12" s="28" t="s">
        <v>110</v>
      </c>
      <c r="B12" s="28">
        <v>50861</v>
      </c>
      <c r="C12" s="28" t="s">
        <v>115</v>
      </c>
      <c r="D12" s="29">
        <v>1852.06</v>
      </c>
      <c r="E12" s="30"/>
      <c r="F12" s="31"/>
    </row>
    <row r="13" spans="1:6" ht="15.75" x14ac:dyDescent="0.25">
      <c r="A13" s="28" t="s">
        <v>110</v>
      </c>
      <c r="B13" s="28">
        <v>50871</v>
      </c>
      <c r="C13" s="28" t="s">
        <v>116</v>
      </c>
      <c r="D13" s="29">
        <v>2359.3000000000002</v>
      </c>
      <c r="E13" s="30"/>
      <c r="F13" s="31"/>
    </row>
    <row r="14" spans="1:6" ht="15.75" x14ac:dyDescent="0.25">
      <c r="A14" s="28" t="s">
        <v>110</v>
      </c>
      <c r="B14" s="28">
        <v>50881</v>
      </c>
      <c r="C14" s="28" t="s">
        <v>117</v>
      </c>
      <c r="D14" s="29">
        <v>2151.7399999999998</v>
      </c>
      <c r="E14" s="30"/>
      <c r="F14" s="31"/>
    </row>
    <row r="15" spans="1:6" ht="15.75" x14ac:dyDescent="0.25">
      <c r="A15" s="28" t="s">
        <v>110</v>
      </c>
      <c r="B15" s="28">
        <v>50891</v>
      </c>
      <c r="C15" s="28" t="s">
        <v>118</v>
      </c>
      <c r="D15" s="29">
        <v>1644.5</v>
      </c>
      <c r="E15" s="32"/>
      <c r="F15" s="31"/>
    </row>
    <row r="16" spans="1:6" ht="15.75" x14ac:dyDescent="0.25">
      <c r="A16" s="33"/>
      <c r="B16" s="33"/>
      <c r="C16" s="34"/>
      <c r="D16" s="29"/>
    </row>
    <row r="17" spans="1:7" ht="15.75" x14ac:dyDescent="0.25">
      <c r="A17" s="26" t="s">
        <v>106</v>
      </c>
      <c r="B17" s="26" t="s">
        <v>107</v>
      </c>
      <c r="C17" s="26" t="s">
        <v>108</v>
      </c>
      <c r="D17" s="27" t="s">
        <v>109</v>
      </c>
      <c r="E17" s="35"/>
      <c r="G17" s="35"/>
    </row>
    <row r="18" spans="1:7" ht="15.75" x14ac:dyDescent="0.25">
      <c r="A18" s="28" t="s">
        <v>119</v>
      </c>
      <c r="B18" s="28">
        <v>50901</v>
      </c>
      <c r="C18" s="28" t="s">
        <v>111</v>
      </c>
      <c r="D18" s="29">
        <v>2615.0100000000002</v>
      </c>
      <c r="E18" s="32"/>
      <c r="F18" s="31"/>
    </row>
    <row r="19" spans="1:7" ht="15.75" x14ac:dyDescent="0.25">
      <c r="A19" s="28" t="s">
        <v>119</v>
      </c>
      <c r="B19" s="28">
        <v>50911</v>
      </c>
      <c r="C19" s="28" t="s">
        <v>120</v>
      </c>
      <c r="D19" s="29">
        <v>4348.07</v>
      </c>
      <c r="E19" s="32"/>
      <c r="F19" s="31"/>
    </row>
    <row r="20" spans="1:7" ht="15.75" x14ac:dyDescent="0.25">
      <c r="A20" s="28" t="s">
        <v>119</v>
      </c>
      <c r="B20" s="28">
        <v>50921</v>
      </c>
      <c r="C20" s="28" t="s">
        <v>121</v>
      </c>
      <c r="D20" s="29">
        <v>2830.63</v>
      </c>
      <c r="E20" s="32"/>
      <c r="F20" s="31"/>
    </row>
    <row r="21" spans="1:7" ht="15.75" x14ac:dyDescent="0.25">
      <c r="A21" s="28" t="s">
        <v>119</v>
      </c>
      <c r="B21" s="28">
        <v>50931</v>
      </c>
      <c r="C21" s="28" t="s">
        <v>122</v>
      </c>
      <c r="D21" s="29">
        <v>4473.91</v>
      </c>
      <c r="E21" s="32"/>
      <c r="F21" s="31"/>
    </row>
    <row r="22" spans="1:7" ht="15.75" x14ac:dyDescent="0.25">
      <c r="A22" s="28" t="s">
        <v>119</v>
      </c>
      <c r="B22" s="28">
        <v>50941</v>
      </c>
      <c r="C22" s="28">
        <v>45</v>
      </c>
      <c r="D22" s="29">
        <v>4488.97</v>
      </c>
      <c r="E22" s="36"/>
      <c r="F22" s="31"/>
    </row>
    <row r="23" spans="1:7" ht="15.75" x14ac:dyDescent="0.25">
      <c r="A23" s="28" t="s">
        <v>119</v>
      </c>
      <c r="B23" s="28">
        <v>50951</v>
      </c>
      <c r="C23" s="28" t="s">
        <v>123</v>
      </c>
      <c r="D23" s="29">
        <v>2942.39</v>
      </c>
      <c r="E23" s="32"/>
      <c r="F23" s="31"/>
    </row>
    <row r="24" spans="1:7" ht="15.75" x14ac:dyDescent="0.25">
      <c r="A24" s="28" t="s">
        <v>119</v>
      </c>
      <c r="B24" s="28">
        <v>50961</v>
      </c>
      <c r="C24" s="28" t="s">
        <v>124</v>
      </c>
      <c r="D24" s="29">
        <v>2413.92</v>
      </c>
      <c r="E24" s="32"/>
      <c r="F24" s="31"/>
    </row>
    <row r="25" spans="1:7" ht="15.75" x14ac:dyDescent="0.25">
      <c r="A25" s="28" t="s">
        <v>119</v>
      </c>
      <c r="B25" s="28">
        <v>50971</v>
      </c>
      <c r="C25" s="28" t="s">
        <v>116</v>
      </c>
      <c r="D25" s="29">
        <v>4245.12</v>
      </c>
      <c r="E25" s="32"/>
      <c r="F25" s="31"/>
    </row>
    <row r="26" spans="1:7" ht="15.75" x14ac:dyDescent="0.25">
      <c r="A26" s="28" t="s">
        <v>119</v>
      </c>
      <c r="B26" s="28">
        <v>50981</v>
      </c>
      <c r="C26" s="28">
        <v>69.73</v>
      </c>
      <c r="D26" s="29">
        <v>2369.39</v>
      </c>
      <c r="E26" s="32"/>
      <c r="F26" s="31"/>
    </row>
    <row r="27" spans="1:7" ht="15.75" x14ac:dyDescent="0.25">
      <c r="A27" s="28" t="s">
        <v>119</v>
      </c>
      <c r="B27" s="28">
        <v>50991</v>
      </c>
      <c r="C27" s="28" t="s">
        <v>117</v>
      </c>
      <c r="D27" s="29">
        <v>2713.59</v>
      </c>
      <c r="E27" s="32"/>
      <c r="F27" s="31"/>
    </row>
    <row r="28" spans="1:7" ht="15.75" x14ac:dyDescent="0.25">
      <c r="A28" s="28" t="s">
        <v>119</v>
      </c>
      <c r="B28" s="28">
        <v>50101</v>
      </c>
      <c r="C28" s="28" t="s">
        <v>118</v>
      </c>
      <c r="D28" s="29">
        <v>2206.36</v>
      </c>
      <c r="E28" s="32"/>
      <c r="F28" s="31"/>
    </row>
    <row r="29" spans="1:7" x14ac:dyDescent="0.25">
      <c r="A29" s="37"/>
      <c r="B29" s="37"/>
      <c r="C29" s="38"/>
      <c r="D29" s="38"/>
    </row>
    <row r="30" spans="1:7" ht="102" customHeight="1" x14ac:dyDescent="0.25">
      <c r="A30" s="74" t="s">
        <v>125</v>
      </c>
      <c r="B30" s="74"/>
      <c r="C30" s="74"/>
      <c r="D30" s="74"/>
    </row>
    <row r="31" spans="1:7" x14ac:dyDescent="0.25">
      <c r="A31" s="39"/>
      <c r="B31" s="39"/>
      <c r="C31" s="39"/>
      <c r="D31" s="39"/>
    </row>
    <row r="32" spans="1:7" ht="15.75" x14ac:dyDescent="0.25">
      <c r="A32" s="40" t="s">
        <v>126</v>
      </c>
      <c r="B32" s="40" t="s">
        <v>107</v>
      </c>
      <c r="C32" s="40" t="s">
        <v>127</v>
      </c>
      <c r="D32" s="41" t="s">
        <v>109</v>
      </c>
    </row>
    <row r="33" spans="1:4" ht="157.5" x14ac:dyDescent="0.25">
      <c r="A33" s="28">
        <v>1</v>
      </c>
      <c r="B33" s="42">
        <v>50601</v>
      </c>
      <c r="C33" s="43" t="s">
        <v>128</v>
      </c>
      <c r="D33" s="42">
        <v>345.82</v>
      </c>
    </row>
    <row r="34" spans="1:4" ht="204.75" x14ac:dyDescent="0.25">
      <c r="A34" s="28">
        <v>2</v>
      </c>
      <c r="B34" s="42">
        <v>50611</v>
      </c>
      <c r="C34" s="43" t="s">
        <v>129</v>
      </c>
      <c r="D34" s="44">
        <v>538.34</v>
      </c>
    </row>
    <row r="35" spans="1:4" ht="78.75" x14ac:dyDescent="0.25">
      <c r="A35" s="28">
        <v>3</v>
      </c>
      <c r="B35" s="42">
        <v>50621</v>
      </c>
      <c r="C35" s="43" t="s">
        <v>130</v>
      </c>
      <c r="D35" s="42">
        <v>252.86</v>
      </c>
    </row>
    <row r="36" spans="1:4" ht="252" x14ac:dyDescent="0.25">
      <c r="A36" s="28">
        <v>4</v>
      </c>
      <c r="B36" s="42">
        <v>50631</v>
      </c>
      <c r="C36" s="43" t="s">
        <v>131</v>
      </c>
      <c r="D36" s="42">
        <v>315.41000000000003</v>
      </c>
    </row>
    <row r="37" spans="1:4" ht="63" x14ac:dyDescent="0.25">
      <c r="A37" s="45">
        <v>5</v>
      </c>
      <c r="B37" s="46">
        <v>50641</v>
      </c>
      <c r="C37" s="47" t="s">
        <v>132</v>
      </c>
      <c r="D37" s="48">
        <v>1675.07</v>
      </c>
    </row>
    <row r="38" spans="1:4" ht="78.75" x14ac:dyDescent="0.25">
      <c r="A38" s="45">
        <v>6</v>
      </c>
      <c r="B38" s="45">
        <v>50651</v>
      </c>
      <c r="C38" s="47" t="s">
        <v>133</v>
      </c>
      <c r="D38" s="48">
        <v>1028.1199999999999</v>
      </c>
    </row>
    <row r="39" spans="1:4" ht="63" x14ac:dyDescent="0.25">
      <c r="A39" s="45">
        <v>7</v>
      </c>
      <c r="B39" s="46">
        <v>50661</v>
      </c>
      <c r="C39" s="47" t="s">
        <v>134</v>
      </c>
      <c r="D39" s="46">
        <v>337.41</v>
      </c>
    </row>
    <row r="40" spans="1:4" ht="63" x14ac:dyDescent="0.25">
      <c r="A40" s="45">
        <v>8</v>
      </c>
      <c r="B40" s="46">
        <v>50671</v>
      </c>
      <c r="C40" s="47" t="s">
        <v>135</v>
      </c>
      <c r="D40" s="46">
        <v>132.49</v>
      </c>
    </row>
    <row r="41" spans="1:4" ht="173.25" x14ac:dyDescent="0.25">
      <c r="A41" s="28">
        <v>9</v>
      </c>
      <c r="B41" s="42">
        <v>50681</v>
      </c>
      <c r="C41" s="43" t="s">
        <v>136</v>
      </c>
      <c r="D41" s="42">
        <v>345.84</v>
      </c>
    </row>
    <row r="42" spans="1:4" ht="78.75" x14ac:dyDescent="0.25">
      <c r="A42" s="28">
        <v>10</v>
      </c>
      <c r="B42" s="42">
        <v>50691</v>
      </c>
      <c r="C42" s="43" t="s">
        <v>137</v>
      </c>
      <c r="D42" s="42">
        <v>243.41</v>
      </c>
    </row>
    <row r="43" spans="1:4" ht="110.25" x14ac:dyDescent="0.25">
      <c r="A43" s="45">
        <v>11</v>
      </c>
      <c r="B43" s="46">
        <v>50701</v>
      </c>
      <c r="C43" s="47" t="s">
        <v>138</v>
      </c>
      <c r="D43" s="46">
        <v>194.19</v>
      </c>
    </row>
    <row r="44" spans="1:4" ht="173.25" x14ac:dyDescent="0.25">
      <c r="A44" s="45">
        <v>12</v>
      </c>
      <c r="B44" s="46">
        <v>50761</v>
      </c>
      <c r="C44" s="47" t="s">
        <v>139</v>
      </c>
      <c r="D44" s="46">
        <v>235.16</v>
      </c>
    </row>
    <row r="45" spans="1:4" ht="87" customHeight="1" x14ac:dyDescent="0.25">
      <c r="A45" s="45">
        <v>13</v>
      </c>
      <c r="B45" s="46">
        <v>50771</v>
      </c>
      <c r="C45" s="47" t="s">
        <v>140</v>
      </c>
      <c r="D45" s="46">
        <v>398.1</v>
      </c>
    </row>
    <row r="46" spans="1:4" ht="78.75" x14ac:dyDescent="0.25">
      <c r="A46" s="75">
        <v>14</v>
      </c>
      <c r="B46" s="49"/>
      <c r="C46" s="47" t="s">
        <v>141</v>
      </c>
      <c r="D46" s="78">
        <v>202.61</v>
      </c>
    </row>
    <row r="47" spans="1:4" ht="94.5" x14ac:dyDescent="0.25">
      <c r="A47" s="76"/>
      <c r="B47" s="46">
        <v>50711</v>
      </c>
      <c r="C47" s="47" t="s">
        <v>142</v>
      </c>
      <c r="D47" s="78"/>
    </row>
    <row r="48" spans="1:4" ht="78.75" x14ac:dyDescent="0.25">
      <c r="A48" s="76"/>
      <c r="B48" s="46">
        <v>50721</v>
      </c>
      <c r="C48" s="47" t="s">
        <v>143</v>
      </c>
      <c r="D48" s="78"/>
    </row>
    <row r="49" spans="1:4" ht="47.25" x14ac:dyDescent="0.25">
      <c r="A49" s="76"/>
      <c r="B49" s="46">
        <v>50731</v>
      </c>
      <c r="C49" s="47" t="s">
        <v>144</v>
      </c>
      <c r="D49" s="78"/>
    </row>
    <row r="50" spans="1:4" ht="157.5" x14ac:dyDescent="0.25">
      <c r="A50" s="77"/>
      <c r="B50" s="46">
        <v>50741</v>
      </c>
      <c r="C50" s="47" t="s">
        <v>145</v>
      </c>
      <c r="D50" s="78"/>
    </row>
    <row r="51" spans="1:4" ht="295.5" customHeight="1" x14ac:dyDescent="0.25">
      <c r="A51" s="28">
        <v>15</v>
      </c>
      <c r="B51" s="42">
        <v>50751</v>
      </c>
      <c r="C51" s="43" t="s">
        <v>146</v>
      </c>
      <c r="D51" s="42">
        <v>296.26</v>
      </c>
    </row>
  </sheetData>
  <mergeCells count="4">
    <mergeCell ref="A3:D3"/>
    <mergeCell ref="A30:D30"/>
    <mergeCell ref="A46:A50"/>
    <mergeCell ref="D46:D50"/>
  </mergeCells>
  <pageMargins left="0" right="0" top="0" bottom="0" header="0" footer="0"/>
  <pageSetup paperSize="9" fitToHeight="4" orientation="portrait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D7865-F818-4458-9CF1-5EAE9CCB57AA}">
  <dimension ref="A1:D36"/>
  <sheetViews>
    <sheetView view="pageBreakPreview" zoomScale="89" zoomScaleNormal="100" zoomScaleSheetLayoutView="89" workbookViewId="0">
      <selection activeCell="D33" sqref="D33"/>
    </sheetView>
  </sheetViews>
  <sheetFormatPr defaultRowHeight="15" x14ac:dyDescent="0.25"/>
  <cols>
    <col min="1" max="1" width="7.5703125" customWidth="1"/>
    <col min="3" max="3" width="49.7109375" customWidth="1"/>
    <col min="4" max="4" width="21.28515625" customWidth="1"/>
  </cols>
  <sheetData>
    <row r="1" spans="1:4" ht="33.6" customHeight="1" x14ac:dyDescent="0.25">
      <c r="D1" s="23" t="s">
        <v>147</v>
      </c>
    </row>
    <row r="2" spans="1:4" ht="11.45" customHeight="1" x14ac:dyDescent="0.25">
      <c r="D2" s="23"/>
    </row>
    <row r="3" spans="1:4" ht="67.900000000000006" customHeight="1" x14ac:dyDescent="0.25">
      <c r="A3" s="74" t="s">
        <v>148</v>
      </c>
      <c r="B3" s="74"/>
      <c r="C3" s="74"/>
      <c r="D3" s="74"/>
    </row>
    <row r="4" spans="1:4" x14ac:dyDescent="0.25">
      <c r="D4" s="35"/>
    </row>
    <row r="5" spans="1:4" ht="15.75" x14ac:dyDescent="0.25">
      <c r="A5" s="26" t="s">
        <v>106</v>
      </c>
      <c r="B5" s="26" t="s">
        <v>107</v>
      </c>
      <c r="C5" s="50" t="s">
        <v>108</v>
      </c>
      <c r="D5" s="51" t="s">
        <v>109</v>
      </c>
    </row>
    <row r="6" spans="1:4" ht="15.75" x14ac:dyDescent="0.25">
      <c r="A6" s="28" t="s">
        <v>110</v>
      </c>
      <c r="B6" s="28">
        <v>51001</v>
      </c>
      <c r="C6" s="52" t="s">
        <v>111</v>
      </c>
      <c r="D6" s="53">
        <v>2331.46</v>
      </c>
    </row>
    <row r="7" spans="1:4" ht="15.75" x14ac:dyDescent="0.25">
      <c r="A7" s="28" t="s">
        <v>110</v>
      </c>
      <c r="B7" s="28">
        <v>51011</v>
      </c>
      <c r="C7" s="52" t="s">
        <v>112</v>
      </c>
      <c r="D7" s="53">
        <v>2950</v>
      </c>
    </row>
    <row r="8" spans="1:4" ht="15.75" x14ac:dyDescent="0.25">
      <c r="A8" s="28" t="s">
        <v>110</v>
      </c>
      <c r="B8" s="28">
        <v>51021</v>
      </c>
      <c r="C8" s="52" t="s">
        <v>113</v>
      </c>
      <c r="D8" s="53">
        <v>2724.86</v>
      </c>
    </row>
    <row r="9" spans="1:4" ht="15.75" x14ac:dyDescent="0.25">
      <c r="A9" s="28" t="s">
        <v>110</v>
      </c>
      <c r="B9" s="28">
        <v>51031</v>
      </c>
      <c r="C9" s="52">
        <v>45</v>
      </c>
      <c r="D9" s="53">
        <v>4768.4799999999996</v>
      </c>
    </row>
    <row r="10" spans="1:4" ht="15.75" x14ac:dyDescent="0.25">
      <c r="A10" s="28" t="s">
        <v>110</v>
      </c>
      <c r="B10" s="28">
        <v>51041</v>
      </c>
      <c r="C10" s="52">
        <v>55</v>
      </c>
      <c r="D10" s="53">
        <v>2989.9</v>
      </c>
    </row>
    <row r="11" spans="1:4" ht="15.75" x14ac:dyDescent="0.25">
      <c r="A11" s="28" t="s">
        <v>110</v>
      </c>
      <c r="B11" s="28">
        <v>51051</v>
      </c>
      <c r="C11" s="52" t="s">
        <v>114</v>
      </c>
      <c r="D11" s="53">
        <v>3228.6</v>
      </c>
    </row>
    <row r="12" spans="1:4" ht="15.75" x14ac:dyDescent="0.25">
      <c r="A12" s="28" t="s">
        <v>110</v>
      </c>
      <c r="B12" s="28">
        <v>51061</v>
      </c>
      <c r="C12" s="52" t="s">
        <v>115</v>
      </c>
      <c r="D12" s="53">
        <v>2129.87</v>
      </c>
    </row>
    <row r="13" spans="1:4" ht="15.75" x14ac:dyDescent="0.25">
      <c r="A13" s="28" t="s">
        <v>110</v>
      </c>
      <c r="B13" s="28">
        <v>51071</v>
      </c>
      <c r="C13" s="52" t="s">
        <v>116</v>
      </c>
      <c r="D13" s="53">
        <v>2713.19</v>
      </c>
    </row>
    <row r="14" spans="1:4" ht="15.75" x14ac:dyDescent="0.25">
      <c r="A14" s="28" t="s">
        <v>110</v>
      </c>
      <c r="B14" s="28">
        <v>51081</v>
      </c>
      <c r="C14" s="52" t="s">
        <v>117</v>
      </c>
      <c r="D14" s="53">
        <v>2474.5</v>
      </c>
    </row>
    <row r="15" spans="1:4" ht="15.75" x14ac:dyDescent="0.25">
      <c r="A15" s="28" t="s">
        <v>110</v>
      </c>
      <c r="B15" s="28">
        <v>51091</v>
      </c>
      <c r="C15" s="52" t="s">
        <v>118</v>
      </c>
      <c r="D15" s="53">
        <v>1891.18</v>
      </c>
    </row>
    <row r="16" spans="1:4" ht="15.75" x14ac:dyDescent="0.25">
      <c r="A16" s="37"/>
      <c r="B16" s="33"/>
      <c r="C16" s="54"/>
      <c r="D16" s="55"/>
    </row>
    <row r="17" spans="1:4" ht="15.75" x14ac:dyDescent="0.25">
      <c r="A17" s="26" t="s">
        <v>106</v>
      </c>
      <c r="B17" s="26" t="s">
        <v>107</v>
      </c>
      <c r="C17" s="50" t="s">
        <v>108</v>
      </c>
      <c r="D17" s="56" t="s">
        <v>109</v>
      </c>
    </row>
    <row r="18" spans="1:4" ht="15.75" x14ac:dyDescent="0.25">
      <c r="A18" s="28" t="s">
        <v>119</v>
      </c>
      <c r="B18" s="28">
        <v>51101</v>
      </c>
      <c r="C18" s="52" t="s">
        <v>111</v>
      </c>
      <c r="D18" s="53">
        <v>3007.26</v>
      </c>
    </row>
    <row r="19" spans="1:4" ht="15.75" x14ac:dyDescent="0.25">
      <c r="A19" s="28" t="s">
        <v>119</v>
      </c>
      <c r="B19" s="28">
        <v>51111</v>
      </c>
      <c r="C19" s="52" t="s">
        <v>120</v>
      </c>
      <c r="D19" s="53">
        <v>5000.28</v>
      </c>
    </row>
    <row r="20" spans="1:4" ht="15.75" x14ac:dyDescent="0.25">
      <c r="A20" s="28" t="s">
        <v>119</v>
      </c>
      <c r="B20" s="28">
        <v>51121</v>
      </c>
      <c r="C20" s="52" t="s">
        <v>121</v>
      </c>
      <c r="D20" s="53">
        <v>3255.22</v>
      </c>
    </row>
    <row r="21" spans="1:4" ht="15.75" x14ac:dyDescent="0.25">
      <c r="A21" s="28" t="s">
        <v>119</v>
      </c>
      <c r="B21" s="28">
        <v>51131</v>
      </c>
      <c r="C21" s="52" t="s">
        <v>122</v>
      </c>
      <c r="D21" s="53">
        <v>5145</v>
      </c>
    </row>
    <row r="22" spans="1:4" ht="15.75" x14ac:dyDescent="0.25">
      <c r="A22" s="28" t="s">
        <v>119</v>
      </c>
      <c r="B22" s="28">
        <v>51141</v>
      </c>
      <c r="C22" s="52">
        <v>45</v>
      </c>
      <c r="D22" s="53">
        <v>5162.32</v>
      </c>
    </row>
    <row r="23" spans="1:4" ht="15.75" x14ac:dyDescent="0.25">
      <c r="A23" s="28" t="s">
        <v>119</v>
      </c>
      <c r="B23" s="28">
        <v>51151</v>
      </c>
      <c r="C23" s="52" t="s">
        <v>123</v>
      </c>
      <c r="D23" s="53">
        <v>3383.75</v>
      </c>
    </row>
    <row r="24" spans="1:4" ht="15.75" x14ac:dyDescent="0.25">
      <c r="A24" s="28" t="s">
        <v>119</v>
      </c>
      <c r="B24" s="28">
        <v>51161</v>
      </c>
      <c r="C24" s="52" t="s">
        <v>124</v>
      </c>
      <c r="D24" s="53">
        <v>2776.01</v>
      </c>
    </row>
    <row r="25" spans="1:4" ht="15.75" x14ac:dyDescent="0.25">
      <c r="A25" s="28" t="s">
        <v>119</v>
      </c>
      <c r="B25" s="28">
        <v>51171</v>
      </c>
      <c r="C25" s="52" t="s">
        <v>116</v>
      </c>
      <c r="D25" s="53">
        <v>4881.8900000000003</v>
      </c>
    </row>
    <row r="26" spans="1:4" ht="15.75" x14ac:dyDescent="0.25">
      <c r="A26" s="28" t="s">
        <v>119</v>
      </c>
      <c r="B26" s="28">
        <v>51181</v>
      </c>
      <c r="C26" s="52">
        <v>69.73</v>
      </c>
      <c r="D26" s="53">
        <v>2724.8</v>
      </c>
    </row>
    <row r="27" spans="1:4" ht="15.75" x14ac:dyDescent="0.25">
      <c r="A27" s="28" t="s">
        <v>119</v>
      </c>
      <c r="B27" s="28">
        <v>51191</v>
      </c>
      <c r="C27" s="52" t="s">
        <v>117</v>
      </c>
      <c r="D27" s="53">
        <v>3120.63</v>
      </c>
    </row>
    <row r="28" spans="1:4" ht="15.75" x14ac:dyDescent="0.25">
      <c r="A28" s="28" t="s">
        <v>119</v>
      </c>
      <c r="B28" s="28">
        <v>51201</v>
      </c>
      <c r="C28" s="52" t="s">
        <v>118</v>
      </c>
      <c r="D28" s="53">
        <v>2537.31</v>
      </c>
    </row>
    <row r="29" spans="1:4" x14ac:dyDescent="0.25">
      <c r="A29" s="37"/>
      <c r="B29" s="37"/>
      <c r="C29" s="38"/>
      <c r="D29" s="38"/>
    </row>
    <row r="36" spans="4:4" x14ac:dyDescent="0.25">
      <c r="D36" s="31"/>
    </row>
  </sheetData>
  <mergeCells count="1">
    <mergeCell ref="A3:D3"/>
  </mergeCells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60457-5D3E-48EF-A0E8-FE4A3CA9A2E6}">
  <dimension ref="A1:F29"/>
  <sheetViews>
    <sheetView view="pageBreakPreview" zoomScale="89" zoomScaleNormal="100" zoomScaleSheetLayoutView="89" workbookViewId="0">
      <selection activeCell="D33" sqref="D33"/>
    </sheetView>
  </sheetViews>
  <sheetFormatPr defaultRowHeight="15" x14ac:dyDescent="0.25"/>
  <cols>
    <col min="1" max="1" width="7.5703125" customWidth="1"/>
    <col min="3" max="3" width="49.7109375" customWidth="1"/>
    <col min="4" max="4" width="21.28515625" customWidth="1"/>
    <col min="5" max="5" width="35.85546875" customWidth="1"/>
  </cols>
  <sheetData>
    <row r="1" spans="1:6" ht="33.6" customHeight="1" x14ac:dyDescent="0.25">
      <c r="D1" s="23" t="s">
        <v>149</v>
      </c>
    </row>
    <row r="2" spans="1:6" ht="11.45" customHeight="1" x14ac:dyDescent="0.25">
      <c r="D2" s="23"/>
    </row>
    <row r="3" spans="1:6" ht="67.900000000000006" customHeight="1" x14ac:dyDescent="0.25">
      <c r="A3" s="74" t="s">
        <v>150</v>
      </c>
      <c r="B3" s="74"/>
      <c r="C3" s="74"/>
      <c r="D3" s="74"/>
      <c r="E3" s="23"/>
    </row>
    <row r="4" spans="1:6" x14ac:dyDescent="0.25">
      <c r="E4" s="57"/>
    </row>
    <row r="5" spans="1:6" ht="15.75" x14ac:dyDescent="0.25">
      <c r="A5" s="26" t="s">
        <v>106</v>
      </c>
      <c r="B5" s="26" t="s">
        <v>107</v>
      </c>
      <c r="C5" s="26" t="s">
        <v>108</v>
      </c>
      <c r="D5" s="41" t="s">
        <v>109</v>
      </c>
      <c r="E5" s="24"/>
    </row>
    <row r="6" spans="1:6" ht="15.75" x14ac:dyDescent="0.25">
      <c r="A6" s="28" t="s">
        <v>110</v>
      </c>
      <c r="B6" s="28">
        <v>51211</v>
      </c>
      <c r="C6" s="28" t="s">
        <v>111</v>
      </c>
      <c r="D6" s="58">
        <v>2290.91</v>
      </c>
      <c r="E6" s="59"/>
      <c r="F6" s="60"/>
    </row>
    <row r="7" spans="1:6" ht="15.75" x14ac:dyDescent="0.25">
      <c r="A7" s="28" t="s">
        <v>110</v>
      </c>
      <c r="B7" s="28">
        <v>51221</v>
      </c>
      <c r="C7" s="28" t="s">
        <v>112</v>
      </c>
      <c r="D7" s="58">
        <v>2898.7</v>
      </c>
      <c r="E7" s="59"/>
      <c r="F7" s="60"/>
    </row>
    <row r="8" spans="1:6" ht="15.75" x14ac:dyDescent="0.25">
      <c r="A8" s="28" t="s">
        <v>110</v>
      </c>
      <c r="B8" s="28">
        <v>51231</v>
      </c>
      <c r="C8" s="28" t="s">
        <v>113</v>
      </c>
      <c r="D8" s="58">
        <v>2677.47</v>
      </c>
      <c r="E8" s="59"/>
      <c r="F8" s="60"/>
    </row>
    <row r="9" spans="1:6" ht="15.75" x14ac:dyDescent="0.25">
      <c r="A9" s="28" t="s">
        <v>110</v>
      </c>
      <c r="B9" s="28">
        <v>51241</v>
      </c>
      <c r="C9" s="28">
        <v>45</v>
      </c>
      <c r="D9" s="58">
        <v>4685.55</v>
      </c>
      <c r="E9" s="59"/>
      <c r="F9" s="60"/>
    </row>
    <row r="10" spans="1:6" ht="15.75" x14ac:dyDescent="0.25">
      <c r="A10" s="28" t="s">
        <v>110</v>
      </c>
      <c r="B10" s="28">
        <v>51251</v>
      </c>
      <c r="C10" s="28">
        <v>55</v>
      </c>
      <c r="D10" s="58">
        <v>2937.91</v>
      </c>
      <c r="E10" s="59"/>
      <c r="F10" s="60"/>
    </row>
    <row r="11" spans="1:6" ht="15.75" x14ac:dyDescent="0.25">
      <c r="A11" s="28" t="s">
        <v>110</v>
      </c>
      <c r="B11" s="28">
        <v>51261</v>
      </c>
      <c r="C11" s="28" t="s">
        <v>114</v>
      </c>
      <c r="D11" s="58">
        <v>3172.45</v>
      </c>
      <c r="E11" s="59"/>
      <c r="F11" s="60"/>
    </row>
    <row r="12" spans="1:6" ht="15.75" x14ac:dyDescent="0.25">
      <c r="A12" s="28" t="s">
        <v>110</v>
      </c>
      <c r="B12" s="28">
        <v>51271</v>
      </c>
      <c r="C12" s="28" t="s">
        <v>115</v>
      </c>
      <c r="D12" s="58">
        <v>2092.83</v>
      </c>
      <c r="E12" s="59"/>
      <c r="F12" s="60"/>
    </row>
    <row r="13" spans="1:6" ht="15.75" x14ac:dyDescent="0.25">
      <c r="A13" s="28" t="s">
        <v>110</v>
      </c>
      <c r="B13" s="28">
        <v>51281</v>
      </c>
      <c r="C13" s="28" t="s">
        <v>116</v>
      </c>
      <c r="D13" s="58">
        <v>2666.01</v>
      </c>
      <c r="E13" s="59"/>
      <c r="F13" s="60"/>
    </row>
    <row r="14" spans="1:6" ht="15.75" x14ac:dyDescent="0.25">
      <c r="A14" s="28" t="s">
        <v>110</v>
      </c>
      <c r="B14" s="28">
        <v>51291</v>
      </c>
      <c r="C14" s="28" t="s">
        <v>117</v>
      </c>
      <c r="D14" s="58">
        <v>2431.46</v>
      </c>
      <c r="E14" s="59"/>
      <c r="F14" s="60"/>
    </row>
    <row r="15" spans="1:6" ht="15.75" x14ac:dyDescent="0.25">
      <c r="A15" s="28" t="s">
        <v>110</v>
      </c>
      <c r="B15" s="28">
        <v>51301</v>
      </c>
      <c r="C15" s="28" t="s">
        <v>118</v>
      </c>
      <c r="D15" s="58">
        <v>1858.29</v>
      </c>
      <c r="E15" s="59"/>
      <c r="F15" s="60"/>
    </row>
    <row r="16" spans="1:6" ht="15.75" x14ac:dyDescent="0.25">
      <c r="A16" s="37"/>
      <c r="B16" s="33"/>
      <c r="C16" s="54"/>
      <c r="D16" s="54"/>
      <c r="E16" s="59"/>
      <c r="F16" s="60"/>
    </row>
    <row r="17" spans="1:6" ht="15.75" x14ac:dyDescent="0.25">
      <c r="A17" s="26" t="s">
        <v>106</v>
      </c>
      <c r="B17" s="26" t="s">
        <v>107</v>
      </c>
      <c r="C17" s="26" t="s">
        <v>108</v>
      </c>
      <c r="D17" s="41" t="s">
        <v>109</v>
      </c>
      <c r="E17" s="59"/>
      <c r="F17" s="60"/>
    </row>
    <row r="18" spans="1:6" ht="15.75" x14ac:dyDescent="0.25">
      <c r="A18" s="28" t="s">
        <v>119</v>
      </c>
      <c r="B18" s="28">
        <v>51311</v>
      </c>
      <c r="C18" s="28" t="s">
        <v>111</v>
      </c>
      <c r="D18" s="58">
        <v>2954.96</v>
      </c>
      <c r="E18" s="59"/>
      <c r="F18" s="60"/>
    </row>
    <row r="19" spans="1:6" ht="15.75" x14ac:dyDescent="0.25">
      <c r="A19" s="28" t="s">
        <v>119</v>
      </c>
      <c r="B19" s="28">
        <v>51321</v>
      </c>
      <c r="C19" s="28" t="s">
        <v>120</v>
      </c>
      <c r="D19" s="58">
        <v>4913.32</v>
      </c>
      <c r="E19" s="59"/>
      <c r="F19" s="60"/>
    </row>
    <row r="20" spans="1:6" ht="15.75" x14ac:dyDescent="0.25">
      <c r="A20" s="28" t="s">
        <v>119</v>
      </c>
      <c r="B20" s="28">
        <v>51331</v>
      </c>
      <c r="C20" s="28" t="s">
        <v>121</v>
      </c>
      <c r="D20" s="58">
        <v>3198.61</v>
      </c>
      <c r="E20" s="59"/>
      <c r="F20" s="60"/>
    </row>
    <row r="21" spans="1:6" ht="15.75" x14ac:dyDescent="0.25">
      <c r="A21" s="28" t="s">
        <v>119</v>
      </c>
      <c r="B21" s="28">
        <v>51341</v>
      </c>
      <c r="C21" s="28" t="s">
        <v>122</v>
      </c>
      <c r="D21" s="58">
        <v>5055.5200000000004</v>
      </c>
      <c r="E21" s="59"/>
      <c r="F21" s="60"/>
    </row>
    <row r="22" spans="1:6" ht="15.75" x14ac:dyDescent="0.25">
      <c r="A22" s="28" t="s">
        <v>119</v>
      </c>
      <c r="B22" s="28">
        <v>51351</v>
      </c>
      <c r="C22" s="28">
        <v>45</v>
      </c>
      <c r="D22" s="58">
        <v>5072.54</v>
      </c>
      <c r="E22" s="59"/>
      <c r="F22" s="60"/>
    </row>
    <row r="23" spans="1:6" ht="15.75" x14ac:dyDescent="0.25">
      <c r="A23" s="28" t="s">
        <v>119</v>
      </c>
      <c r="B23" s="28">
        <v>51361</v>
      </c>
      <c r="C23" s="28" t="s">
        <v>123</v>
      </c>
      <c r="D23" s="58">
        <v>3324.9</v>
      </c>
      <c r="E23" s="59"/>
      <c r="F23" s="60"/>
    </row>
    <row r="24" spans="1:6" ht="15.75" x14ac:dyDescent="0.25">
      <c r="A24" s="28" t="s">
        <v>119</v>
      </c>
      <c r="B24" s="28">
        <v>51371</v>
      </c>
      <c r="C24" s="28" t="s">
        <v>124</v>
      </c>
      <c r="D24" s="58">
        <v>2727.73</v>
      </c>
      <c r="E24" s="59"/>
      <c r="F24" s="60"/>
    </row>
    <row r="25" spans="1:6" ht="15.75" x14ac:dyDescent="0.25">
      <c r="A25" s="28" t="s">
        <v>119</v>
      </c>
      <c r="B25" s="28">
        <v>51381</v>
      </c>
      <c r="C25" s="28" t="s">
        <v>116</v>
      </c>
      <c r="D25" s="58">
        <v>4796.9799999999996</v>
      </c>
      <c r="E25" s="59"/>
      <c r="F25" s="60"/>
    </row>
    <row r="26" spans="1:6" ht="15.75" x14ac:dyDescent="0.25">
      <c r="A26" s="28" t="s">
        <v>119</v>
      </c>
      <c r="B26" s="28">
        <v>51391</v>
      </c>
      <c r="C26" s="28">
        <v>69.73</v>
      </c>
      <c r="D26" s="58">
        <v>2677.41</v>
      </c>
      <c r="E26" s="59"/>
      <c r="F26" s="60"/>
    </row>
    <row r="27" spans="1:6" ht="15.75" x14ac:dyDescent="0.25">
      <c r="A27" s="28" t="s">
        <v>119</v>
      </c>
      <c r="B27" s="28">
        <v>51401</v>
      </c>
      <c r="C27" s="28" t="s">
        <v>117</v>
      </c>
      <c r="D27" s="58">
        <v>3066.36</v>
      </c>
      <c r="E27" s="59"/>
      <c r="F27" s="60"/>
    </row>
    <row r="28" spans="1:6" ht="15.75" x14ac:dyDescent="0.25">
      <c r="A28" s="28" t="s">
        <v>119</v>
      </c>
      <c r="B28" s="28">
        <v>51411</v>
      </c>
      <c r="C28" s="28" t="s">
        <v>118</v>
      </c>
      <c r="D28" s="58">
        <v>2493.1799999999998</v>
      </c>
      <c r="E28" s="59"/>
      <c r="F28" s="60"/>
    </row>
    <row r="29" spans="1:6" x14ac:dyDescent="0.25">
      <c r="A29" s="37"/>
      <c r="B29" s="37"/>
      <c r="C29" s="38"/>
      <c r="D29" s="38"/>
    </row>
  </sheetData>
  <mergeCells count="1">
    <mergeCell ref="A3:D3"/>
  </mergeCells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FA707-52A5-43DB-BF6A-1BC6F830B68F}">
  <sheetPr>
    <pageSetUpPr fitToPage="1"/>
  </sheetPr>
  <dimension ref="A1:D36"/>
  <sheetViews>
    <sheetView view="pageBreakPreview" zoomScale="90" zoomScaleNormal="100" zoomScaleSheetLayoutView="90" workbookViewId="0">
      <selection activeCell="C18" sqref="C18"/>
    </sheetView>
  </sheetViews>
  <sheetFormatPr defaultRowHeight="18.75" x14ac:dyDescent="0.3"/>
  <cols>
    <col min="1" max="1" width="6.42578125" style="3" customWidth="1"/>
    <col min="2" max="2" width="80.85546875" style="3" customWidth="1"/>
    <col min="3" max="3" width="14.42578125" style="3" customWidth="1"/>
    <col min="4" max="4" width="16.85546875" style="3" customWidth="1"/>
    <col min="5" max="16384" width="9.140625" style="3"/>
  </cols>
  <sheetData>
    <row r="1" spans="1:4" x14ac:dyDescent="0.3">
      <c r="D1" s="5" t="s">
        <v>151</v>
      </c>
    </row>
    <row r="2" spans="1:4" x14ac:dyDescent="0.3">
      <c r="D2" s="5" t="s">
        <v>152</v>
      </c>
    </row>
    <row r="5" spans="1:4" x14ac:dyDescent="0.3">
      <c r="A5" s="79" t="s">
        <v>2</v>
      </c>
      <c r="B5" s="79"/>
      <c r="C5" s="79"/>
      <c r="D5" s="79"/>
    </row>
    <row r="6" spans="1:4" ht="41.25" customHeight="1" x14ac:dyDescent="0.3">
      <c r="A6" s="79" t="s">
        <v>153</v>
      </c>
      <c r="B6" s="79"/>
      <c r="C6" s="79"/>
      <c r="D6" s="79"/>
    </row>
    <row r="8" spans="1:4" x14ac:dyDescent="0.3">
      <c r="A8" s="86" t="s">
        <v>126</v>
      </c>
      <c r="B8" s="86" t="s">
        <v>0</v>
      </c>
      <c r="C8" s="86" t="s">
        <v>1</v>
      </c>
      <c r="D8" s="86" t="s">
        <v>3</v>
      </c>
    </row>
    <row r="9" spans="1:4" x14ac:dyDescent="0.3">
      <c r="A9" s="86"/>
      <c r="B9" s="86"/>
      <c r="C9" s="86"/>
      <c r="D9" s="86"/>
    </row>
    <row r="10" spans="1:4" ht="46.5" customHeight="1" x14ac:dyDescent="0.3">
      <c r="A10" s="80" t="s">
        <v>154</v>
      </c>
      <c r="B10" s="80"/>
      <c r="C10" s="80"/>
      <c r="D10" s="80"/>
    </row>
    <row r="11" spans="1:4" x14ac:dyDescent="0.3">
      <c r="A11" s="81">
        <v>1</v>
      </c>
      <c r="B11" s="61" t="s">
        <v>155</v>
      </c>
      <c r="C11" s="6">
        <v>99470</v>
      </c>
      <c r="D11" s="62">
        <v>1184.5</v>
      </c>
    </row>
    <row r="12" spans="1:4" x14ac:dyDescent="0.3">
      <c r="A12" s="81"/>
      <c r="B12" s="63" t="s">
        <v>156</v>
      </c>
      <c r="C12" s="64">
        <v>99471</v>
      </c>
      <c r="D12" s="65">
        <v>25.65</v>
      </c>
    </row>
    <row r="13" spans="1:4" x14ac:dyDescent="0.3">
      <c r="A13" s="81"/>
      <c r="B13" s="63" t="s">
        <v>157</v>
      </c>
      <c r="C13" s="64">
        <v>99472</v>
      </c>
      <c r="D13" s="65">
        <v>132.49</v>
      </c>
    </row>
    <row r="14" spans="1:4" x14ac:dyDescent="0.3">
      <c r="A14" s="81"/>
      <c r="B14" s="63" t="s">
        <v>158</v>
      </c>
      <c r="C14" s="64">
        <v>99473</v>
      </c>
      <c r="D14" s="65">
        <v>209.52</v>
      </c>
    </row>
    <row r="15" spans="1:4" x14ac:dyDescent="0.3">
      <c r="A15" s="81"/>
      <c r="B15" s="63" t="s">
        <v>159</v>
      </c>
      <c r="C15" s="64"/>
      <c r="D15" s="62">
        <f>SUM(D16:D22)</f>
        <v>816.83999999999992</v>
      </c>
    </row>
    <row r="16" spans="1:4" x14ac:dyDescent="0.3">
      <c r="A16" s="81"/>
      <c r="B16" s="63" t="s">
        <v>160</v>
      </c>
      <c r="C16" s="64">
        <v>99474</v>
      </c>
      <c r="D16" s="66">
        <v>85.35</v>
      </c>
    </row>
    <row r="17" spans="1:4" x14ac:dyDescent="0.3">
      <c r="A17" s="81"/>
      <c r="B17" s="63" t="s">
        <v>161</v>
      </c>
      <c r="C17" s="64">
        <v>99475</v>
      </c>
      <c r="D17" s="66">
        <v>252.06</v>
      </c>
    </row>
    <row r="18" spans="1:4" x14ac:dyDescent="0.3">
      <c r="A18" s="81"/>
      <c r="B18" s="63" t="s">
        <v>162</v>
      </c>
      <c r="C18" s="64">
        <v>99476</v>
      </c>
      <c r="D18" s="66">
        <v>135.79</v>
      </c>
    </row>
    <row r="19" spans="1:4" x14ac:dyDescent="0.3">
      <c r="A19" s="81"/>
      <c r="B19" s="63" t="s">
        <v>163</v>
      </c>
      <c r="C19" s="64">
        <v>99477</v>
      </c>
      <c r="D19" s="66">
        <v>84.8</v>
      </c>
    </row>
    <row r="20" spans="1:4" x14ac:dyDescent="0.3">
      <c r="A20" s="81"/>
      <c r="B20" s="63" t="s">
        <v>164</v>
      </c>
      <c r="C20" s="64">
        <v>99478</v>
      </c>
      <c r="D20" s="66">
        <v>84.95</v>
      </c>
    </row>
    <row r="21" spans="1:4" x14ac:dyDescent="0.3">
      <c r="A21" s="81"/>
      <c r="B21" s="63" t="s">
        <v>165</v>
      </c>
      <c r="C21" s="64">
        <v>99479</v>
      </c>
      <c r="D21" s="66">
        <v>91.7</v>
      </c>
    </row>
    <row r="22" spans="1:4" x14ac:dyDescent="0.3">
      <c r="A22" s="81"/>
      <c r="B22" s="63" t="s">
        <v>166</v>
      </c>
      <c r="C22" s="64">
        <v>99480</v>
      </c>
      <c r="D22" s="66">
        <v>82.19</v>
      </c>
    </row>
    <row r="23" spans="1:4" ht="45.75" customHeight="1" x14ac:dyDescent="0.3">
      <c r="A23" s="80" t="s">
        <v>167</v>
      </c>
      <c r="B23" s="80"/>
      <c r="C23" s="80"/>
      <c r="D23" s="80"/>
    </row>
    <row r="24" spans="1:4" x14ac:dyDescent="0.3">
      <c r="A24" s="82">
        <v>2</v>
      </c>
      <c r="B24" s="83" t="s">
        <v>168</v>
      </c>
      <c r="C24" s="84">
        <v>99418</v>
      </c>
      <c r="D24" s="85">
        <v>64.08</v>
      </c>
    </row>
    <row r="25" spans="1:4" ht="52.5" customHeight="1" x14ac:dyDescent="0.3">
      <c r="A25" s="82"/>
      <c r="B25" s="83"/>
      <c r="C25" s="84"/>
      <c r="D25" s="85"/>
    </row>
    <row r="26" spans="1:4" ht="56.25" x14ac:dyDescent="0.3">
      <c r="A26" s="67">
        <v>3</v>
      </c>
      <c r="B26" s="68" t="s">
        <v>169</v>
      </c>
      <c r="C26" s="64">
        <v>99416</v>
      </c>
      <c r="D26" s="65">
        <v>405.53</v>
      </c>
    </row>
    <row r="27" spans="1:4" x14ac:dyDescent="0.3">
      <c r="A27" s="69"/>
      <c r="B27" s="69"/>
      <c r="C27" s="69"/>
      <c r="D27" s="69"/>
    </row>
    <row r="28" spans="1:4" x14ac:dyDescent="0.3">
      <c r="B28" s="21" t="s">
        <v>2</v>
      </c>
    </row>
    <row r="29" spans="1:4" ht="39.75" customHeight="1" x14ac:dyDescent="0.3">
      <c r="A29" s="79" t="s">
        <v>170</v>
      </c>
      <c r="B29" s="79"/>
      <c r="C29" s="79"/>
      <c r="D29" s="79"/>
    </row>
    <row r="31" spans="1:4" ht="37.5" x14ac:dyDescent="0.3">
      <c r="A31" s="61" t="s">
        <v>126</v>
      </c>
      <c r="B31" s="6" t="s">
        <v>0</v>
      </c>
      <c r="C31" s="6" t="s">
        <v>1</v>
      </c>
      <c r="D31" s="6" t="s">
        <v>3</v>
      </c>
    </row>
    <row r="32" spans="1:4" ht="38.25" customHeight="1" x14ac:dyDescent="0.3">
      <c r="A32" s="80" t="s">
        <v>171</v>
      </c>
      <c r="B32" s="80"/>
      <c r="C32" s="80"/>
      <c r="D32" s="80"/>
    </row>
    <row r="33" spans="1:4" ht="56.25" x14ac:dyDescent="0.3">
      <c r="A33" s="67">
        <v>1</v>
      </c>
      <c r="B33" s="63" t="s">
        <v>172</v>
      </c>
      <c r="C33" s="64">
        <v>99413</v>
      </c>
      <c r="D33" s="70">
        <v>654.65</v>
      </c>
    </row>
    <row r="34" spans="1:4" ht="56.25" x14ac:dyDescent="0.3">
      <c r="A34" s="67">
        <v>2</v>
      </c>
      <c r="B34" s="63" t="s">
        <v>173</v>
      </c>
      <c r="C34" s="64">
        <v>99414</v>
      </c>
      <c r="D34" s="71">
        <v>2244.2800000000002</v>
      </c>
    </row>
    <row r="35" spans="1:4" ht="56.25" x14ac:dyDescent="0.3">
      <c r="A35" s="67">
        <v>3</v>
      </c>
      <c r="B35" s="63" t="s">
        <v>174</v>
      </c>
      <c r="C35" s="64">
        <v>99415</v>
      </c>
      <c r="D35" s="70">
        <v>538.34</v>
      </c>
    </row>
    <row r="36" spans="1:4" x14ac:dyDescent="0.3">
      <c r="A36" s="72"/>
    </row>
  </sheetData>
  <mergeCells count="15">
    <mergeCell ref="A5:D5"/>
    <mergeCell ref="A6:D6"/>
    <mergeCell ref="A8:A9"/>
    <mergeCell ref="B8:B9"/>
    <mergeCell ref="C8:C9"/>
    <mergeCell ref="D8:D9"/>
    <mergeCell ref="A29:D29"/>
    <mergeCell ref="A32:D32"/>
    <mergeCell ref="A10:D10"/>
    <mergeCell ref="A11:A22"/>
    <mergeCell ref="A23:D23"/>
    <mergeCell ref="A24:A25"/>
    <mergeCell ref="B24:B25"/>
    <mergeCell ref="C24:C25"/>
    <mergeCell ref="D24:D25"/>
  </mergeCells>
  <pageMargins left="0" right="0" top="0" bottom="0" header="0" footer="0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G45"/>
  <sheetViews>
    <sheetView tabSelected="1" view="pageBreakPreview" topLeftCell="A16" zoomScale="68" zoomScaleNormal="100" zoomScaleSheetLayoutView="68" workbookViewId="0">
      <selection activeCell="F20" sqref="F20"/>
    </sheetView>
  </sheetViews>
  <sheetFormatPr defaultRowHeight="18.75" x14ac:dyDescent="0.3"/>
  <cols>
    <col min="1" max="1" width="13.5703125" style="3" customWidth="1"/>
    <col min="2" max="2" width="15.5703125" style="3" customWidth="1"/>
    <col min="3" max="3" width="12.7109375" style="3" customWidth="1"/>
    <col min="4" max="4" width="80.85546875" style="3" customWidth="1"/>
    <col min="5" max="5" width="22.140625" style="18" customWidth="1"/>
    <col min="6" max="6" width="20.7109375" style="4" customWidth="1"/>
    <col min="7" max="7" width="12.7109375" style="3" customWidth="1"/>
    <col min="8" max="16384" width="9.140625" style="3"/>
  </cols>
  <sheetData>
    <row r="1" spans="1:7" x14ac:dyDescent="0.3">
      <c r="G1" s="22" t="s">
        <v>175</v>
      </c>
    </row>
    <row r="3" spans="1:7" x14ac:dyDescent="0.3">
      <c r="G3" s="5" t="s">
        <v>4</v>
      </c>
    </row>
    <row r="4" spans="1:7" x14ac:dyDescent="0.3">
      <c r="G4" s="5" t="s">
        <v>50</v>
      </c>
    </row>
    <row r="7" spans="1:7" x14ac:dyDescent="0.3">
      <c r="A7" s="79" t="s">
        <v>2</v>
      </c>
      <c r="B7" s="79"/>
      <c r="C7" s="79"/>
      <c r="D7" s="79"/>
      <c r="E7" s="79"/>
      <c r="F7" s="79"/>
      <c r="G7" s="79"/>
    </row>
    <row r="8" spans="1:7" ht="65.25" customHeight="1" x14ac:dyDescent="0.3">
      <c r="A8" s="79" t="s">
        <v>5</v>
      </c>
      <c r="B8" s="79"/>
      <c r="C8" s="79"/>
      <c r="D8" s="79"/>
      <c r="E8" s="79"/>
      <c r="F8" s="79"/>
      <c r="G8" s="79"/>
    </row>
    <row r="9" spans="1:7" ht="43.5" customHeight="1" x14ac:dyDescent="0.3">
      <c r="A9" s="96" t="s">
        <v>13</v>
      </c>
      <c r="B9" s="96"/>
      <c r="C9" s="96"/>
      <c r="D9" s="96"/>
      <c r="E9" s="96"/>
      <c r="F9" s="96"/>
      <c r="G9" s="97"/>
    </row>
    <row r="10" spans="1:7" ht="51.75" customHeight="1" x14ac:dyDescent="0.3">
      <c r="A10" s="86" t="s">
        <v>0</v>
      </c>
      <c r="B10" s="86"/>
      <c r="C10" s="86"/>
      <c r="D10" s="86"/>
      <c r="E10" s="6" t="s">
        <v>76</v>
      </c>
      <c r="F10" s="6" t="s">
        <v>77</v>
      </c>
      <c r="G10" s="6" t="s">
        <v>3</v>
      </c>
    </row>
    <row r="11" spans="1:7" ht="40.5" customHeight="1" x14ac:dyDescent="0.3">
      <c r="A11" s="93" t="s">
        <v>7</v>
      </c>
      <c r="B11" s="7">
        <v>1</v>
      </c>
      <c r="C11" s="91" t="s">
        <v>41</v>
      </c>
      <c r="D11" s="92"/>
      <c r="E11" s="20" t="s">
        <v>81</v>
      </c>
      <c r="F11" s="8" t="s">
        <v>24</v>
      </c>
      <c r="G11" s="9">
        <v>477.22400000000005</v>
      </c>
    </row>
    <row r="12" spans="1:7" ht="42.75" customHeight="1" x14ac:dyDescent="0.3">
      <c r="A12" s="94"/>
      <c r="B12" s="7">
        <v>2</v>
      </c>
      <c r="C12" s="90" t="s">
        <v>6</v>
      </c>
      <c r="D12" s="90"/>
      <c r="E12" s="20" t="s">
        <v>82</v>
      </c>
      <c r="F12" s="8" t="s">
        <v>25</v>
      </c>
      <c r="G12" s="9">
        <v>193.95</v>
      </c>
    </row>
    <row r="13" spans="1:7" ht="42.75" customHeight="1" x14ac:dyDescent="0.3">
      <c r="A13" s="94"/>
      <c r="B13" s="7">
        <v>3</v>
      </c>
      <c r="C13" s="98" t="s">
        <v>78</v>
      </c>
      <c r="D13" s="99"/>
      <c r="E13" s="99"/>
      <c r="F13" s="99"/>
      <c r="G13" s="100"/>
    </row>
    <row r="14" spans="1:7" ht="70.5" customHeight="1" x14ac:dyDescent="0.3">
      <c r="A14" s="94"/>
      <c r="B14" s="10" t="s">
        <v>66</v>
      </c>
      <c r="C14" s="87" t="s">
        <v>63</v>
      </c>
      <c r="D14" s="87"/>
      <c r="E14" s="20" t="s">
        <v>83</v>
      </c>
      <c r="F14" s="8" t="s">
        <v>64</v>
      </c>
      <c r="G14" s="9">
        <f>192.79+211.15</f>
        <v>403.94</v>
      </c>
    </row>
    <row r="15" spans="1:7" ht="123" customHeight="1" x14ac:dyDescent="0.3">
      <c r="A15" s="94"/>
      <c r="B15" s="10" t="s">
        <v>67</v>
      </c>
      <c r="C15" s="87" t="s">
        <v>79</v>
      </c>
      <c r="D15" s="87"/>
      <c r="E15" s="20" t="s">
        <v>84</v>
      </c>
      <c r="F15" s="8" t="s">
        <v>65</v>
      </c>
      <c r="G15" s="9">
        <v>952.42</v>
      </c>
    </row>
    <row r="16" spans="1:7" ht="98.25" customHeight="1" x14ac:dyDescent="0.3">
      <c r="A16" s="94"/>
      <c r="B16" s="7">
        <v>4</v>
      </c>
      <c r="C16" s="101" t="s">
        <v>17</v>
      </c>
      <c r="D16" s="102"/>
      <c r="E16" s="102"/>
      <c r="F16" s="102"/>
      <c r="G16" s="103"/>
    </row>
    <row r="17" spans="1:7" ht="47.25" customHeight="1" x14ac:dyDescent="0.3">
      <c r="A17" s="94"/>
      <c r="B17" s="10" t="s">
        <v>68</v>
      </c>
      <c r="C17" s="87" t="s">
        <v>19</v>
      </c>
      <c r="D17" s="87"/>
      <c r="E17" s="20" t="s">
        <v>85</v>
      </c>
      <c r="F17" s="8" t="s">
        <v>26</v>
      </c>
      <c r="G17" s="9">
        <v>185.1</v>
      </c>
    </row>
    <row r="18" spans="1:7" ht="53.25" customHeight="1" x14ac:dyDescent="0.3">
      <c r="A18" s="94"/>
      <c r="B18" s="10" t="s">
        <v>69</v>
      </c>
      <c r="C18" s="87" t="s">
        <v>21</v>
      </c>
      <c r="D18" s="87"/>
      <c r="E18" s="20" t="s">
        <v>86</v>
      </c>
      <c r="F18" s="8" t="s">
        <v>27</v>
      </c>
      <c r="G18" s="9">
        <v>185.1</v>
      </c>
    </row>
    <row r="19" spans="1:7" s="11" customFormat="1" ht="57" customHeight="1" x14ac:dyDescent="0.3">
      <c r="A19" s="94"/>
      <c r="B19" s="10" t="s">
        <v>70</v>
      </c>
      <c r="C19" s="87" t="s">
        <v>23</v>
      </c>
      <c r="D19" s="87"/>
      <c r="E19" s="20" t="s">
        <v>176</v>
      </c>
      <c r="F19" s="8" t="s">
        <v>28</v>
      </c>
      <c r="G19" s="9">
        <v>216.25</v>
      </c>
    </row>
    <row r="20" spans="1:7" ht="45" customHeight="1" x14ac:dyDescent="0.3">
      <c r="A20" s="95"/>
      <c r="B20" s="10" t="s">
        <v>71</v>
      </c>
      <c r="C20" s="87" t="s">
        <v>20</v>
      </c>
      <c r="D20" s="87"/>
      <c r="E20" s="20" t="s">
        <v>177</v>
      </c>
      <c r="F20" s="8" t="s">
        <v>29</v>
      </c>
      <c r="G20" s="1">
        <v>173</v>
      </c>
    </row>
    <row r="21" spans="1:7" ht="32.25" customHeight="1" x14ac:dyDescent="0.3">
      <c r="A21" s="93" t="s">
        <v>8</v>
      </c>
      <c r="B21" s="7">
        <v>1</v>
      </c>
      <c r="C21" s="90" t="s">
        <v>9</v>
      </c>
      <c r="D21" s="90"/>
      <c r="E21" s="20" t="s">
        <v>178</v>
      </c>
      <c r="F21" s="8" t="s">
        <v>30</v>
      </c>
      <c r="G21" s="9">
        <f>G11/2</f>
        <v>238.61200000000002</v>
      </c>
    </row>
    <row r="22" spans="1:7" ht="78" customHeight="1" x14ac:dyDescent="0.3">
      <c r="A22" s="94"/>
      <c r="B22" s="7">
        <v>2</v>
      </c>
      <c r="C22" s="81" t="s">
        <v>12</v>
      </c>
      <c r="D22" s="81"/>
      <c r="E22" s="81"/>
      <c r="F22" s="81"/>
      <c r="G22" s="81"/>
    </row>
    <row r="23" spans="1:7" ht="73.5" customHeight="1" x14ac:dyDescent="0.3">
      <c r="A23" s="94"/>
      <c r="B23" s="10" t="s">
        <v>10</v>
      </c>
      <c r="C23" s="87" t="s">
        <v>22</v>
      </c>
      <c r="D23" s="87"/>
      <c r="E23" s="87"/>
      <c r="F23" s="87"/>
      <c r="G23" s="87"/>
    </row>
    <row r="24" spans="1:7" ht="54.75" customHeight="1" x14ac:dyDescent="0.3">
      <c r="A24" s="94"/>
      <c r="B24" s="10" t="s">
        <v>72</v>
      </c>
      <c r="C24" s="87" t="s">
        <v>19</v>
      </c>
      <c r="D24" s="87"/>
      <c r="E24" s="20" t="s">
        <v>87</v>
      </c>
      <c r="F24" s="12" t="s">
        <v>26</v>
      </c>
      <c r="G24" s="9">
        <v>185.1</v>
      </c>
    </row>
    <row r="25" spans="1:7" ht="52.5" customHeight="1" x14ac:dyDescent="0.3">
      <c r="A25" s="94"/>
      <c r="B25" s="10" t="s">
        <v>73</v>
      </c>
      <c r="C25" s="87" t="s">
        <v>21</v>
      </c>
      <c r="D25" s="87"/>
      <c r="E25" s="20" t="s">
        <v>88</v>
      </c>
      <c r="F25" s="12" t="s">
        <v>27</v>
      </c>
      <c r="G25" s="9">
        <v>185.1</v>
      </c>
    </row>
    <row r="26" spans="1:7" ht="50.25" customHeight="1" x14ac:dyDescent="0.3">
      <c r="A26" s="94"/>
      <c r="B26" s="10" t="s">
        <v>74</v>
      </c>
      <c r="C26" s="87" t="s">
        <v>23</v>
      </c>
      <c r="D26" s="87"/>
      <c r="E26" s="20" t="s">
        <v>89</v>
      </c>
      <c r="F26" s="12" t="s">
        <v>28</v>
      </c>
      <c r="G26" s="9">
        <v>216.25</v>
      </c>
    </row>
    <row r="27" spans="1:7" ht="62.25" customHeight="1" x14ac:dyDescent="0.3">
      <c r="A27" s="94"/>
      <c r="B27" s="10" t="s">
        <v>75</v>
      </c>
      <c r="C27" s="87" t="s">
        <v>20</v>
      </c>
      <c r="D27" s="87"/>
      <c r="E27" s="20" t="s">
        <v>90</v>
      </c>
      <c r="F27" s="13" t="s">
        <v>29</v>
      </c>
      <c r="G27" s="1">
        <v>173</v>
      </c>
    </row>
    <row r="28" spans="1:7" ht="93" customHeight="1" x14ac:dyDescent="0.3">
      <c r="A28" s="94"/>
      <c r="B28" s="10" t="s">
        <v>11</v>
      </c>
      <c r="C28" s="87" t="s">
        <v>18</v>
      </c>
      <c r="D28" s="87"/>
      <c r="E28" s="20" t="s">
        <v>91</v>
      </c>
      <c r="F28" s="8" t="s">
        <v>31</v>
      </c>
      <c r="G28" s="14">
        <v>993.88</v>
      </c>
    </row>
    <row r="29" spans="1:7" ht="142.5" customHeight="1" x14ac:dyDescent="0.3">
      <c r="A29" s="94"/>
      <c r="B29" s="7">
        <v>3</v>
      </c>
      <c r="C29" s="87" t="s">
        <v>32</v>
      </c>
      <c r="D29" s="87"/>
      <c r="E29" s="20" t="s">
        <v>92</v>
      </c>
      <c r="F29" s="8" t="s">
        <v>36</v>
      </c>
      <c r="G29" s="9">
        <v>413.36</v>
      </c>
    </row>
    <row r="30" spans="1:7" ht="60" customHeight="1" x14ac:dyDescent="0.3">
      <c r="A30" s="95"/>
      <c r="B30" s="7">
        <v>4</v>
      </c>
      <c r="C30" s="87" t="s">
        <v>51</v>
      </c>
      <c r="D30" s="87"/>
      <c r="E30" s="20" t="s">
        <v>93</v>
      </c>
      <c r="F30" s="8" t="s">
        <v>33</v>
      </c>
      <c r="G30" s="9">
        <v>497.87</v>
      </c>
    </row>
    <row r="31" spans="1:7" ht="43.5" customHeight="1" x14ac:dyDescent="0.3">
      <c r="A31" s="15"/>
      <c r="E31" s="19"/>
    </row>
    <row r="32" spans="1:7" ht="51.75" customHeight="1" x14ac:dyDescent="0.3">
      <c r="A32" s="96" t="s">
        <v>14</v>
      </c>
      <c r="B32" s="96"/>
      <c r="C32" s="96"/>
      <c r="D32" s="96"/>
      <c r="E32" s="96"/>
      <c r="F32" s="96"/>
      <c r="G32" s="97"/>
    </row>
    <row r="33" spans="1:7" ht="37.5" x14ac:dyDescent="0.3">
      <c r="A33" s="86" t="s">
        <v>0</v>
      </c>
      <c r="B33" s="86"/>
      <c r="C33" s="86"/>
      <c r="D33" s="86"/>
      <c r="E33" s="20" t="s">
        <v>94</v>
      </c>
      <c r="F33" s="6" t="s">
        <v>1</v>
      </c>
      <c r="G33" s="6" t="s">
        <v>3</v>
      </c>
    </row>
    <row r="34" spans="1:7" ht="87" customHeight="1" x14ac:dyDescent="0.3">
      <c r="A34" s="16" t="s">
        <v>7</v>
      </c>
      <c r="B34" s="7">
        <v>1</v>
      </c>
      <c r="C34" s="88" t="s">
        <v>38</v>
      </c>
      <c r="D34" s="89"/>
      <c r="E34" s="20" t="s">
        <v>95</v>
      </c>
      <c r="F34" s="8" t="s">
        <v>34</v>
      </c>
      <c r="G34" s="9">
        <v>269</v>
      </c>
    </row>
    <row r="35" spans="1:7" ht="30.75" customHeight="1" x14ac:dyDescent="0.3">
      <c r="A35" s="93" t="s">
        <v>8</v>
      </c>
      <c r="B35" s="7">
        <v>1</v>
      </c>
      <c r="C35" s="87" t="s">
        <v>15</v>
      </c>
      <c r="D35" s="87"/>
      <c r="E35" s="20" t="s">
        <v>96</v>
      </c>
      <c r="F35" s="8" t="s">
        <v>35</v>
      </c>
      <c r="G35" s="7">
        <v>281.42</v>
      </c>
    </row>
    <row r="36" spans="1:7" ht="68.25" customHeight="1" x14ac:dyDescent="0.3">
      <c r="A36" s="94"/>
      <c r="B36" s="7">
        <v>2</v>
      </c>
      <c r="C36" s="81" t="s">
        <v>57</v>
      </c>
      <c r="D36" s="81"/>
      <c r="E36" s="81"/>
      <c r="F36" s="81"/>
      <c r="G36" s="81"/>
    </row>
    <row r="37" spans="1:7" ht="73.5" customHeight="1" x14ac:dyDescent="0.3">
      <c r="A37" s="94"/>
      <c r="B37" s="10" t="s">
        <v>10</v>
      </c>
      <c r="C37" s="87" t="s">
        <v>55</v>
      </c>
      <c r="D37" s="87"/>
      <c r="E37" s="19" t="s">
        <v>97</v>
      </c>
      <c r="F37" s="8" t="s">
        <v>37</v>
      </c>
      <c r="G37" s="7">
        <v>149.16999999999999</v>
      </c>
    </row>
    <row r="38" spans="1:7" ht="66.75" customHeight="1" x14ac:dyDescent="0.3">
      <c r="A38" s="94"/>
      <c r="B38" s="10" t="s">
        <v>11</v>
      </c>
      <c r="C38" s="87" t="s">
        <v>56</v>
      </c>
      <c r="D38" s="87"/>
      <c r="E38" s="87"/>
      <c r="F38" s="87"/>
      <c r="G38" s="87"/>
    </row>
    <row r="39" spans="1:7" ht="56.25" x14ac:dyDescent="0.3">
      <c r="A39" s="94"/>
      <c r="B39" s="7" t="s">
        <v>58</v>
      </c>
      <c r="C39" s="87" t="s">
        <v>40</v>
      </c>
      <c r="D39" s="87"/>
      <c r="E39" s="20" t="s">
        <v>98</v>
      </c>
      <c r="F39" s="8" t="s">
        <v>39</v>
      </c>
      <c r="G39" s="2">
        <v>185.1</v>
      </c>
    </row>
    <row r="40" spans="1:7" ht="75" x14ac:dyDescent="0.3">
      <c r="A40" s="94"/>
      <c r="B40" s="7" t="s">
        <v>59</v>
      </c>
      <c r="C40" s="87" t="s">
        <v>42</v>
      </c>
      <c r="D40" s="87"/>
      <c r="E40" s="20" t="s">
        <v>99</v>
      </c>
      <c r="F40" s="8" t="s">
        <v>43</v>
      </c>
      <c r="G40" s="2">
        <v>185.1</v>
      </c>
    </row>
    <row r="41" spans="1:7" ht="75" x14ac:dyDescent="0.3">
      <c r="A41" s="94"/>
      <c r="B41" s="7" t="s">
        <v>60</v>
      </c>
      <c r="C41" s="87" t="s">
        <v>44</v>
      </c>
      <c r="D41" s="87"/>
      <c r="E41" s="20" t="s">
        <v>100</v>
      </c>
      <c r="F41" s="8" t="s">
        <v>45</v>
      </c>
      <c r="G41" s="2">
        <v>216.25</v>
      </c>
    </row>
    <row r="42" spans="1:7" ht="75" x14ac:dyDescent="0.3">
      <c r="A42" s="94"/>
      <c r="B42" s="7" t="s">
        <v>61</v>
      </c>
      <c r="C42" s="87" t="s">
        <v>46</v>
      </c>
      <c r="D42" s="87"/>
      <c r="E42" s="20" t="s">
        <v>101</v>
      </c>
      <c r="F42" s="8" t="s">
        <v>47</v>
      </c>
      <c r="G42" s="2">
        <v>173</v>
      </c>
    </row>
    <row r="43" spans="1:7" ht="75" x14ac:dyDescent="0.3">
      <c r="A43" s="94"/>
      <c r="B43" s="7" t="s">
        <v>62</v>
      </c>
      <c r="C43" s="88" t="s">
        <v>48</v>
      </c>
      <c r="D43" s="89"/>
      <c r="E43" s="20" t="s">
        <v>102</v>
      </c>
      <c r="F43" s="8" t="s">
        <v>49</v>
      </c>
      <c r="G43" s="17">
        <v>204.8</v>
      </c>
    </row>
    <row r="44" spans="1:7" ht="43.5" customHeight="1" x14ac:dyDescent="0.3">
      <c r="A44" s="94"/>
      <c r="B44" s="7">
        <v>3</v>
      </c>
      <c r="C44" s="87" t="s">
        <v>16</v>
      </c>
      <c r="D44" s="87"/>
      <c r="E44" s="20" t="s">
        <v>80</v>
      </c>
      <c r="F44" s="8" t="s">
        <v>52</v>
      </c>
      <c r="G44" s="7">
        <v>768.31</v>
      </c>
    </row>
    <row r="45" spans="1:7" ht="66.75" customHeight="1" x14ac:dyDescent="0.3">
      <c r="A45" s="95"/>
      <c r="B45" s="7">
        <v>4</v>
      </c>
      <c r="C45" s="88" t="s">
        <v>53</v>
      </c>
      <c r="D45" s="89"/>
      <c r="E45" s="20" t="s">
        <v>103</v>
      </c>
      <c r="F45" s="8" t="s">
        <v>54</v>
      </c>
      <c r="G45" s="9">
        <f>G34/2</f>
        <v>134.5</v>
      </c>
    </row>
  </sheetData>
  <mergeCells count="41">
    <mergeCell ref="C26:D26"/>
    <mergeCell ref="C27:D27"/>
    <mergeCell ref="A32:G32"/>
    <mergeCell ref="A33:D33"/>
    <mergeCell ref="A35:A45"/>
    <mergeCell ref="C45:D45"/>
    <mergeCell ref="C35:D35"/>
    <mergeCell ref="C44:D44"/>
    <mergeCell ref="C43:D43"/>
    <mergeCell ref="C39:D39"/>
    <mergeCell ref="C40:D40"/>
    <mergeCell ref="C41:D41"/>
    <mergeCell ref="C42:D42"/>
    <mergeCell ref="C36:G36"/>
    <mergeCell ref="C37:D37"/>
    <mergeCell ref="C38:G38"/>
    <mergeCell ref="C24:D24"/>
    <mergeCell ref="A11:A20"/>
    <mergeCell ref="C13:G13"/>
    <mergeCell ref="C17:D17"/>
    <mergeCell ref="C18:D18"/>
    <mergeCell ref="C19:D19"/>
    <mergeCell ref="C20:D20"/>
    <mergeCell ref="C16:G16"/>
    <mergeCell ref="C15:D15"/>
    <mergeCell ref="C25:D25"/>
    <mergeCell ref="C28:D28"/>
    <mergeCell ref="A7:G7"/>
    <mergeCell ref="C34:D34"/>
    <mergeCell ref="C21:D21"/>
    <mergeCell ref="C29:D29"/>
    <mergeCell ref="C11:D11"/>
    <mergeCell ref="C12:D12"/>
    <mergeCell ref="C14:D14"/>
    <mergeCell ref="C30:D30"/>
    <mergeCell ref="A21:A30"/>
    <mergeCell ref="C23:G23"/>
    <mergeCell ref="A9:G9"/>
    <mergeCell ref="A10:D10"/>
    <mergeCell ref="A8:G8"/>
    <mergeCell ref="C22:G22"/>
  </mergeCells>
  <pageMargins left="0" right="0" top="0" bottom="0" header="0" footer="0"/>
  <pageSetup paperSize="9" scale="56" fitToHeight="2" orientation="portrait" r:id="rId1"/>
  <ignoredErrors>
    <ignoredError sqref="B24" twoDigitTextYear="1"/>
    <ignoredError sqref="E39:E45 E24:E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№2</vt:lpstr>
      <vt:lpstr>Приложение №2а</vt:lpstr>
      <vt:lpstr>Приложение №2б</vt:lpstr>
      <vt:lpstr>Приложение №2в</vt:lpstr>
      <vt:lpstr>Приложение №2г</vt:lpstr>
      <vt:lpstr>'Приложение №2'!Область_печати</vt:lpstr>
      <vt:lpstr>'Приложение №2а'!Область_печати</vt:lpstr>
      <vt:lpstr>'Приложение №2б'!Область_печати</vt:lpstr>
      <vt:lpstr>'Приложение №2в'!Область_печати</vt:lpstr>
      <vt:lpstr>'Приложение №2г'!Область_печати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Honor</dc:creator>
  <cp:lastModifiedBy>Гичибике Р. Далгатова</cp:lastModifiedBy>
  <cp:lastPrinted>2024-06-24T11:37:34Z</cp:lastPrinted>
  <dcterms:created xsi:type="dcterms:W3CDTF">2015-06-05T18:19:34Z</dcterms:created>
  <dcterms:modified xsi:type="dcterms:W3CDTF">2024-07-01T15:01:09Z</dcterms:modified>
</cp:coreProperties>
</file>